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225" windowWidth="15120" windowHeight="7890"/>
  </bookViews>
  <sheets>
    <sheet name="Прил.8 РАСХ" sheetId="4" r:id="rId1"/>
  </sheets>
  <calcPr calcId="125725"/>
</workbook>
</file>

<file path=xl/calcChain.xml><?xml version="1.0" encoding="utf-8"?>
<calcChain xmlns="http://schemas.openxmlformats.org/spreadsheetml/2006/main">
  <c r="E5" i="4"/>
  <c r="D5"/>
  <c r="E50"/>
  <c r="D50"/>
  <c r="E65"/>
  <c r="E64" s="1"/>
  <c r="D65"/>
  <c r="D64" s="1"/>
  <c r="D63"/>
  <c r="E63"/>
  <c r="D6"/>
  <c r="D8"/>
  <c r="D7" s="1"/>
  <c r="D10"/>
  <c r="D12"/>
  <c r="D13"/>
  <c r="D14"/>
  <c r="D18"/>
  <c r="D17" s="1"/>
  <c r="D20"/>
  <c r="D24"/>
  <c r="D23" s="1"/>
  <c r="D22" s="1"/>
  <c r="D28"/>
  <c r="D31"/>
  <c r="D32"/>
  <c r="D40"/>
  <c r="D42"/>
  <c r="D51"/>
  <c r="D53"/>
  <c r="D47"/>
  <c r="D46" s="1"/>
  <c r="D38" l="1"/>
  <c r="D37" s="1"/>
  <c r="D36" s="1"/>
  <c r="D39"/>
  <c r="D16"/>
  <c r="E20"/>
  <c r="E51"/>
  <c r="E24"/>
  <c r="E23" s="1"/>
  <c r="E59" l="1"/>
  <c r="E60"/>
  <c r="E6"/>
  <c r="E42"/>
  <c r="E14" l="1"/>
  <c r="E13"/>
  <c r="E12"/>
  <c r="E31" l="1"/>
  <c r="E47" l="1"/>
  <c r="E46" s="1"/>
  <c r="E53"/>
  <c r="E57"/>
  <c r="E56"/>
  <c r="E55"/>
  <c r="E40"/>
  <c r="E39" l="1"/>
  <c r="E38"/>
  <c r="E37" s="1"/>
  <c r="E36" s="1"/>
  <c r="E22"/>
  <c r="E32"/>
  <c r="E28"/>
  <c r="E18"/>
  <c r="E17" s="1"/>
  <c r="E10"/>
  <c r="E8"/>
  <c r="E7" s="1"/>
  <c r="E16" l="1"/>
</calcChain>
</file>

<file path=xl/sharedStrings.xml><?xml version="1.0" encoding="utf-8"?>
<sst xmlns="http://schemas.openxmlformats.org/spreadsheetml/2006/main" count="124" uniqueCount="73">
  <si>
    <t>ВСЕГО</t>
  </si>
  <si>
    <t>Наименование</t>
  </si>
  <si>
    <t>ЦС</t>
  </si>
  <si>
    <t>ВР</t>
  </si>
  <si>
    <t>Общегосударственные вопросы</t>
  </si>
  <si>
    <t>Непрограммные расходы</t>
  </si>
  <si>
    <t>Глава муниципального образования</t>
  </si>
  <si>
    <t>Расходы на выплаты персоналу в целях обеспечения выполнения функций муниципальными органами, казенными учреждениями</t>
  </si>
  <si>
    <t>Центральный аппарат</t>
  </si>
  <si>
    <t>Закупка товаров, работ и услуг для муниципальных нужд</t>
  </si>
  <si>
    <t>Иные бюджетные ассигнования</t>
  </si>
  <si>
    <t>Резервные фонды местных администраций</t>
  </si>
  <si>
    <t>Национальная оборона</t>
  </si>
  <si>
    <t>Осуществление первичного воинского учета на территориях, где отсутствуют военные комиссариаты</t>
  </si>
  <si>
    <t>Основное мероприятие «Выполнение работ по ремонту, капитальному ремонту и содержанию автомобильных дорог общего пользования местного значения»</t>
  </si>
  <si>
    <t>Мероприятия по благоустройству территорий населенных пунктов и осуществлению дорожной  деятельности в границах сельских поселений</t>
  </si>
  <si>
    <t>Мероприятия в области коммунального хозяйства</t>
  </si>
  <si>
    <t>Благоустройство</t>
  </si>
  <si>
    <t>Основное мероприятие «Повышение степени благоустройства территорий населенных пунктов»</t>
  </si>
  <si>
    <t>Мероприятия по благоустройству территорий населенных пунктов</t>
  </si>
  <si>
    <t>99 0 00 00000</t>
  </si>
  <si>
    <t>99 0 00 21950</t>
  </si>
  <si>
    <t>99 0 00 07500</t>
  </si>
  <si>
    <t>20 1 00 00000</t>
  </si>
  <si>
    <t>20 1 01 03150</t>
  </si>
  <si>
    <t>21 1 00 00000</t>
  </si>
  <si>
    <t>21 1 03 00000</t>
  </si>
  <si>
    <t>21 1 03 06050</t>
  </si>
  <si>
    <t>21 1 03 21950</t>
  </si>
  <si>
    <t>21 1 03 74040</t>
  </si>
  <si>
    <t>Сумма</t>
  </si>
  <si>
    <t>20 1 01 74040</t>
  </si>
  <si>
    <t>Реализация проектов развития общественной инфраструктуры, основанных на местных инициативах, за счет средств бюджетов</t>
  </si>
  <si>
    <t>Профилактические, экстренные и противоэпидемические мероприятия, связанные с распространением новой коронавирусной инфекции</t>
  </si>
  <si>
    <t xml:space="preserve">Другие вопросы в области охраны окружающей среды </t>
  </si>
  <si>
    <t>Иные межбюджетные трансферты на финансирование мероприятий по благоустройству территорий населенных пунктов, коммунальному хозяйству, обеспечению мер пожарной безопасности, осуществлению дорожной деятельности и охране окружающей среды в границах сельских поселений</t>
  </si>
  <si>
    <t>Пенсионное обеспечение</t>
  </si>
  <si>
    <t>Иные безвозмездные и безвозвратные перечисления</t>
  </si>
  <si>
    <t>99 0 00 74000</t>
  </si>
  <si>
    <t>Межбюджетные трансферты</t>
  </si>
  <si>
    <t>Охрана окружающей среды</t>
  </si>
  <si>
    <t>Социальная политика</t>
  </si>
  <si>
    <t>Национальная безопасность и правоохранительная деятельность</t>
  </si>
  <si>
    <t>Обеспечение пожарной безопасности</t>
  </si>
  <si>
    <t>Организация и содержание мест захоронения</t>
  </si>
  <si>
    <t>21 1 03 06400</t>
  </si>
  <si>
    <t>21 1 03 S2471</t>
  </si>
  <si>
    <t>20 1 04 74040</t>
  </si>
  <si>
    <t>Мероприятия в области экологии и природопользования</t>
  </si>
  <si>
    <t>99 0 00 41200</t>
  </si>
  <si>
    <t>21 1 02 74040</t>
  </si>
  <si>
    <t>Жилищное хозяйство</t>
  </si>
  <si>
    <t>Уплата взносов на капитальный ремонт в отношении помещений, находящихся в государственной или муниципальной собственности</t>
  </si>
  <si>
    <t>21 1 01 03610</t>
  </si>
  <si>
    <t>2023 год</t>
  </si>
  <si>
    <t>Условно утвержденные расходы</t>
  </si>
  <si>
    <t>99 0 00 99999</t>
  </si>
  <si>
    <t>Иные средства</t>
  </si>
  <si>
    <t>99 0 00 90000</t>
  </si>
  <si>
    <t>Муниципальная программа «Развитие автомобильных дорог общего пользования местного значения сельского поселения Кармышевский  сельсовет муниципального района  Альшеевский  район Республики Башкортостан»</t>
  </si>
  <si>
    <t>Муниципальная программа «Модернизация и реформирование жилищно-коммунального хозяйства сельского поселения Кармышевский сельсовет муниципального района  Альшеевский  район Республики Башкортостан»</t>
  </si>
  <si>
    <t xml:space="preserve">Распределение бюджетных ассигнований 
сельского поселения  Кармышевский сельсовет муниципального района Альшеевский район Республики Башкортостан  на  плановый период 2023 и 2024 годов по разделам, подразделам, целевым статьям (муниципальным программам сельского поселения и непрограммным направлениям деятельности), группам видов расходов классификации расходов бюджетов 
</t>
  </si>
  <si>
    <t>2024 год</t>
  </si>
  <si>
    <t>Муниципальная программа "Совершенствование деятельности органов местного самоуправления сельских поселений муниципального района Альшеевский район Республики Башкортостан"</t>
  </si>
  <si>
    <t>22 0 00 00000</t>
  </si>
  <si>
    <t>Муниципальная подпрограмма "Совершенствование деятельности органов местного самоуправления сельских поселений муниципального района Альшеевский район Республики Башкортостан"</t>
  </si>
  <si>
    <t>22 1 00 00000</t>
  </si>
  <si>
    <t>Основное мероприятие "Руководство и управление"</t>
  </si>
  <si>
    <t>22 1 01 00000</t>
  </si>
  <si>
    <t>22 1 01 02030</t>
  </si>
  <si>
    <t>22 1 01 02040</t>
  </si>
  <si>
    <t>22 1 01 51180</t>
  </si>
  <si>
    <t>Приложение 6 
к решению  Совета сельского поселения  
Кармышевский сельсовет муниципального района 
Альшеевский район Республики Башкортостан  
от "22" декабря 2021 года № 88   
"О бюджете сельского поселения 
Кармышевский сельсовет муниципального района 
Альшеевский район Республики Башкортостан 
на 2022 год и на плановый период 2023 и 2024 годов"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</si>
</sst>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3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71">
    <xf numFmtId="0" fontId="0" fillId="0" borderId="0" xfId="0"/>
    <xf numFmtId="0" fontId="0" fillId="0" borderId="0" xfId="0" applyAlignment="1">
      <alignment wrapText="1"/>
    </xf>
    <xf numFmtId="4" fontId="0" fillId="0" borderId="0" xfId="0" applyNumberFormat="1"/>
    <xf numFmtId="0" fontId="1" fillId="0" borderId="0" xfId="0" applyFont="1" applyBorder="1" applyAlignment="1">
      <alignment vertical="top" wrapText="1"/>
    </xf>
    <xf numFmtId="0" fontId="2" fillId="0" borderId="0" xfId="0" applyFont="1" applyBorder="1" applyAlignment="1">
      <alignment vertical="center" wrapText="1"/>
    </xf>
    <xf numFmtId="0" fontId="0" fillId="0" borderId="0" xfId="0"/>
    <xf numFmtId="0" fontId="4" fillId="0" borderId="2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left" vertical="top" wrapText="1"/>
    </xf>
    <xf numFmtId="0" fontId="4" fillId="0" borderId="1" xfId="0" applyFont="1" applyBorder="1" applyAlignment="1">
      <alignment horizontal="left" vertical="top" wrapText="1"/>
    </xf>
    <xf numFmtId="0" fontId="4" fillId="0" borderId="1" xfId="0" applyFont="1" applyBorder="1" applyAlignment="1">
      <alignment vertical="top" wrapText="1"/>
    </xf>
    <xf numFmtId="0" fontId="4" fillId="0" borderId="1" xfId="0" applyFont="1" applyBorder="1" applyAlignment="1">
      <alignment horizontal="left" vertical="top" wrapText="1"/>
    </xf>
    <xf numFmtId="0" fontId="0" fillId="0" borderId="0" xfId="0"/>
    <xf numFmtId="0" fontId="4" fillId="0" borderId="2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left" vertical="top" wrapText="1"/>
    </xf>
    <xf numFmtId="0" fontId="4" fillId="0" borderId="2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left" vertical="top" wrapText="1"/>
    </xf>
    <xf numFmtId="0" fontId="4" fillId="0" borderId="3" xfId="0" applyFont="1" applyBorder="1" applyAlignment="1">
      <alignment horizontal="left" vertical="top" wrapText="1"/>
    </xf>
    <xf numFmtId="0" fontId="4" fillId="0" borderId="1" xfId="0" applyFont="1" applyBorder="1" applyAlignment="1">
      <alignment horizontal="left" vertical="top" wrapText="1"/>
    </xf>
    <xf numFmtId="0" fontId="0" fillId="0" borderId="0" xfId="0"/>
    <xf numFmtId="0" fontId="4" fillId="0" borderId="2" xfId="0" applyFont="1" applyBorder="1" applyAlignment="1">
      <alignment horizontal="center" vertical="top" wrapText="1"/>
    </xf>
    <xf numFmtId="0" fontId="4" fillId="0" borderId="1" xfId="0" applyFont="1" applyBorder="1" applyAlignment="1">
      <alignment vertical="top" wrapText="1"/>
    </xf>
    <xf numFmtId="0" fontId="3" fillId="0" borderId="1" xfId="0" applyFont="1" applyBorder="1" applyAlignment="1">
      <alignment vertical="top" wrapText="1"/>
    </xf>
    <xf numFmtId="4" fontId="4" fillId="0" borderId="2" xfId="0" applyNumberFormat="1" applyFont="1" applyBorder="1" applyAlignment="1">
      <alignment horizontal="center" vertical="top" wrapText="1"/>
    </xf>
    <xf numFmtId="4" fontId="0" fillId="2" borderId="0" xfId="0" applyNumberFormat="1" applyFill="1"/>
    <xf numFmtId="0" fontId="0" fillId="0" borderId="0" xfId="0"/>
    <xf numFmtId="0" fontId="4" fillId="0" borderId="2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left" vertical="top" wrapText="1"/>
    </xf>
    <xf numFmtId="0" fontId="4" fillId="2" borderId="3" xfId="0" applyFont="1" applyFill="1" applyBorder="1" applyAlignment="1">
      <alignment horizontal="left" vertical="top" wrapText="1"/>
    </xf>
    <xf numFmtId="0" fontId="3" fillId="2" borderId="1" xfId="0" applyFont="1" applyFill="1" applyBorder="1" applyAlignment="1">
      <alignment horizontal="left" vertical="top" wrapText="1"/>
    </xf>
    <xf numFmtId="0" fontId="4" fillId="2" borderId="4" xfId="0" applyFont="1" applyFill="1" applyBorder="1" applyAlignment="1">
      <alignment horizontal="center" vertical="top" wrapText="1"/>
    </xf>
    <xf numFmtId="0" fontId="4" fillId="2" borderId="1" xfId="0" applyFont="1" applyFill="1" applyBorder="1" applyAlignment="1">
      <alignment horizontal="left" vertical="top" wrapText="1"/>
    </xf>
    <xf numFmtId="0" fontId="3" fillId="0" borderId="3" xfId="0" applyFont="1" applyBorder="1" applyAlignment="1">
      <alignment vertical="top" wrapText="1"/>
    </xf>
    <xf numFmtId="0" fontId="4" fillId="0" borderId="3" xfId="0" applyFont="1" applyBorder="1" applyAlignment="1">
      <alignment vertical="top" wrapText="1"/>
    </xf>
    <xf numFmtId="0" fontId="0" fillId="0" borderId="0" xfId="0"/>
    <xf numFmtId="0" fontId="4" fillId="0" borderId="2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0" fontId="4" fillId="2" borderId="3" xfId="0" applyFont="1" applyFill="1" applyBorder="1" applyAlignment="1">
      <alignment horizontal="left" vertical="top" wrapText="1"/>
    </xf>
    <xf numFmtId="0" fontId="0" fillId="0" borderId="3" xfId="0" applyBorder="1"/>
    <xf numFmtId="0" fontId="4" fillId="0" borderId="3" xfId="0" applyFont="1" applyBorder="1" applyAlignment="1">
      <alignment horizontal="left" vertical="top" wrapText="1"/>
    </xf>
    <xf numFmtId="0" fontId="4" fillId="0" borderId="3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left" vertical="top" wrapText="1"/>
    </xf>
    <xf numFmtId="0" fontId="0" fillId="0" borderId="3" xfId="0" applyBorder="1"/>
    <xf numFmtId="4" fontId="4" fillId="2" borderId="3" xfId="0" applyNumberFormat="1" applyFont="1" applyFill="1" applyBorder="1" applyAlignment="1">
      <alignment horizontal="center" vertical="top" wrapText="1"/>
    </xf>
    <xf numFmtId="0" fontId="3" fillId="0" borderId="4" xfId="0" applyFont="1" applyBorder="1" applyAlignment="1">
      <alignment horizontal="center" vertical="top" wrapText="1"/>
    </xf>
    <xf numFmtId="3" fontId="3" fillId="2" borderId="2" xfId="0" applyNumberFormat="1" applyFont="1" applyFill="1" applyBorder="1" applyAlignment="1">
      <alignment horizontal="right" vertical="top" wrapText="1"/>
    </xf>
    <xf numFmtId="3" fontId="4" fillId="2" borderId="2" xfId="0" applyNumberFormat="1" applyFont="1" applyFill="1" applyBorder="1" applyAlignment="1">
      <alignment horizontal="right" vertical="top" wrapText="1"/>
    </xf>
    <xf numFmtId="3" fontId="3" fillId="2" borderId="3" xfId="0" applyNumberFormat="1" applyFont="1" applyFill="1" applyBorder="1" applyAlignment="1">
      <alignment horizontal="right" vertical="top" wrapText="1"/>
    </xf>
    <xf numFmtId="3" fontId="4" fillId="2" borderId="3" xfId="0" applyNumberFormat="1" applyFont="1" applyFill="1" applyBorder="1" applyAlignment="1">
      <alignment horizontal="right" vertical="top" wrapText="1"/>
    </xf>
    <xf numFmtId="3" fontId="4" fillId="0" borderId="2" xfId="0" applyNumberFormat="1" applyFont="1" applyFill="1" applyBorder="1" applyAlignment="1">
      <alignment horizontal="right" vertical="top" wrapText="1"/>
    </xf>
    <xf numFmtId="3" fontId="4" fillId="0" borderId="2" xfId="0" applyNumberFormat="1" applyFont="1" applyBorder="1" applyAlignment="1">
      <alignment horizontal="center" vertical="top" wrapText="1"/>
    </xf>
    <xf numFmtId="3" fontId="4" fillId="0" borderId="3" xfId="0" applyNumberFormat="1" applyFont="1" applyBorder="1" applyAlignment="1">
      <alignment horizontal="center" vertical="top" wrapText="1"/>
    </xf>
    <xf numFmtId="3" fontId="4" fillId="2" borderId="4" xfId="0" applyNumberFormat="1" applyFont="1" applyFill="1" applyBorder="1" applyAlignment="1">
      <alignment horizontal="center" vertical="top" wrapText="1"/>
    </xf>
    <xf numFmtId="3" fontId="4" fillId="2" borderId="4" xfId="0" applyNumberFormat="1" applyFont="1" applyFill="1" applyBorder="1" applyAlignment="1">
      <alignment horizontal="right" vertical="top" wrapText="1"/>
    </xf>
    <xf numFmtId="3" fontId="0" fillId="0" borderId="3" xfId="0" applyNumberFormat="1" applyBorder="1"/>
    <xf numFmtId="3" fontId="3" fillId="0" borderId="2" xfId="0" applyNumberFormat="1" applyFont="1" applyBorder="1" applyAlignment="1">
      <alignment horizontal="right" vertical="top" wrapText="1"/>
    </xf>
    <xf numFmtId="3" fontId="4" fillId="0" borderId="3" xfId="0" applyNumberFormat="1" applyFont="1" applyBorder="1" applyAlignment="1">
      <alignment horizontal="right" vertical="top" wrapText="1"/>
    </xf>
    <xf numFmtId="3" fontId="4" fillId="0" borderId="1" xfId="0" applyNumberFormat="1" applyFont="1" applyBorder="1" applyAlignment="1">
      <alignment horizontal="right" vertical="top" wrapText="1"/>
    </xf>
    <xf numFmtId="0" fontId="5" fillId="0" borderId="1" xfId="0" applyFont="1" applyBorder="1" applyAlignment="1">
      <alignment horizontal="left" vertical="top" wrapText="1"/>
    </xf>
    <xf numFmtId="0" fontId="5" fillId="2" borderId="1" xfId="0" applyFont="1" applyFill="1" applyBorder="1" applyAlignment="1">
      <alignment horizontal="left" vertical="top" wrapText="1"/>
    </xf>
    <xf numFmtId="0" fontId="4" fillId="0" borderId="2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0" fontId="3" fillId="0" borderId="3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justify" vertical="top" wrapText="1"/>
    </xf>
    <xf numFmtId="0" fontId="1" fillId="0" borderId="0" xfId="0" applyFont="1" applyBorder="1" applyAlignment="1">
      <alignment horizontal="right" vertical="top" wrapText="1"/>
    </xf>
    <xf numFmtId="0" fontId="2" fillId="0" borderId="5" xfId="0" applyFont="1" applyBorder="1" applyAlignment="1">
      <alignment horizontal="center" vertical="top" wrapText="1"/>
    </xf>
    <xf numFmtId="4" fontId="4" fillId="2" borderId="6" xfId="0" applyNumberFormat="1" applyFont="1" applyFill="1" applyBorder="1" applyAlignment="1">
      <alignment horizontal="center" vertical="top" wrapText="1"/>
    </xf>
    <xf numFmtId="4" fontId="4" fillId="2" borderId="4" xfId="0" applyNumberFormat="1" applyFont="1" applyFill="1" applyBorder="1" applyAlignment="1">
      <alignment horizontal="center" vertical="top" wrapText="1"/>
    </xf>
    <xf numFmtId="0" fontId="4" fillId="0" borderId="7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66"/>
  <sheetViews>
    <sheetView tabSelected="1" view="pageBreakPreview" zoomScale="85" zoomScaleSheetLayoutView="85" zoomScalePageLayoutView="55" workbookViewId="0">
      <selection activeCell="A2" sqref="A2:E2"/>
    </sheetView>
  </sheetViews>
  <sheetFormatPr defaultRowHeight="15"/>
  <cols>
    <col min="1" max="1" width="54.7109375" style="1" customWidth="1"/>
    <col min="2" max="2" width="17.7109375" customWidth="1"/>
    <col min="3" max="3" width="7.5703125" customWidth="1"/>
    <col min="4" max="4" width="17.28515625" style="35" customWidth="1"/>
    <col min="5" max="5" width="15.28515625" style="25" customWidth="1"/>
    <col min="6" max="6" width="10.28515625" bestFit="1" customWidth="1"/>
  </cols>
  <sheetData>
    <row r="1" spans="1:7" ht="184.7" customHeight="1">
      <c r="A1" s="65" t="s">
        <v>72</v>
      </c>
      <c r="B1" s="65"/>
      <c r="C1" s="65"/>
      <c r="D1" s="65"/>
      <c r="E1" s="65"/>
      <c r="F1" s="3"/>
    </row>
    <row r="2" spans="1:7" ht="123" customHeight="1" thickBot="1">
      <c r="A2" s="66" t="s">
        <v>61</v>
      </c>
      <c r="B2" s="66"/>
      <c r="C2" s="66"/>
      <c r="D2" s="66"/>
      <c r="E2" s="66"/>
      <c r="F2" s="4"/>
    </row>
    <row r="3" spans="1:7" ht="19.5" thickBot="1">
      <c r="A3" s="69" t="s">
        <v>1</v>
      </c>
      <c r="B3" s="69" t="s">
        <v>2</v>
      </c>
      <c r="C3" s="69" t="s">
        <v>3</v>
      </c>
      <c r="D3" s="67" t="s">
        <v>30</v>
      </c>
      <c r="E3" s="68"/>
    </row>
    <row r="4" spans="1:7" s="35" customFormat="1" ht="19.5" thickBot="1">
      <c r="A4" s="70"/>
      <c r="B4" s="70"/>
      <c r="C4" s="70"/>
      <c r="D4" s="44" t="s">
        <v>54</v>
      </c>
      <c r="E4" s="44" t="s">
        <v>62</v>
      </c>
    </row>
    <row r="5" spans="1:7" ht="18" customHeight="1" thickBot="1">
      <c r="A5" s="9" t="s">
        <v>0</v>
      </c>
      <c r="B5" s="24"/>
      <c r="C5" s="6"/>
      <c r="D5" s="46">
        <f>D16+D36+D50</f>
        <v>2224000</v>
      </c>
      <c r="E5" s="46">
        <f>E16+E36+E50</f>
        <v>2276000</v>
      </c>
      <c r="G5" s="2"/>
    </row>
    <row r="6" spans="1:7" ht="110.25" hidden="1" customHeight="1" thickBot="1">
      <c r="A6" s="17" t="s">
        <v>59</v>
      </c>
      <c r="B6" s="8" t="s">
        <v>23</v>
      </c>
      <c r="C6" s="6"/>
      <c r="D6" s="46">
        <f>D9+D11</f>
        <v>0</v>
      </c>
      <c r="E6" s="46">
        <f>E9+E11</f>
        <v>0</v>
      </c>
    </row>
    <row r="7" spans="1:7" ht="75.75" hidden="1" thickBot="1">
      <c r="A7" s="10" t="s">
        <v>14</v>
      </c>
      <c r="B7" s="6" t="s">
        <v>24</v>
      </c>
      <c r="C7" s="6"/>
      <c r="D7" s="47">
        <f>D8</f>
        <v>0</v>
      </c>
      <c r="E7" s="47">
        <f>E8</f>
        <v>0</v>
      </c>
    </row>
    <row r="8" spans="1:7" ht="60" hidden="1" customHeight="1" thickBot="1">
      <c r="A8" s="10" t="s">
        <v>15</v>
      </c>
      <c r="B8" s="6" t="s">
        <v>24</v>
      </c>
      <c r="C8" s="6"/>
      <c r="D8" s="47">
        <f>D9</f>
        <v>0</v>
      </c>
      <c r="E8" s="47">
        <f>E9</f>
        <v>0</v>
      </c>
    </row>
    <row r="9" spans="1:7" ht="46.5" hidden="1" customHeight="1" thickBot="1">
      <c r="A9" s="10" t="s">
        <v>9</v>
      </c>
      <c r="B9" s="6" t="s">
        <v>24</v>
      </c>
      <c r="C9" s="6">
        <v>200</v>
      </c>
      <c r="D9" s="47"/>
      <c r="E9" s="47"/>
    </row>
    <row r="10" spans="1:7" s="20" customFormat="1" ht="60" hidden="1" customHeight="1" thickBot="1">
      <c r="A10" s="19" t="s">
        <v>15</v>
      </c>
      <c r="B10" s="21" t="s">
        <v>31</v>
      </c>
      <c r="C10" s="21"/>
      <c r="D10" s="47">
        <f>D11</f>
        <v>0</v>
      </c>
      <c r="E10" s="47">
        <f>E11</f>
        <v>0</v>
      </c>
    </row>
    <row r="11" spans="1:7" s="20" customFormat="1" ht="38.25" hidden="1" thickBot="1">
      <c r="A11" s="19" t="s">
        <v>9</v>
      </c>
      <c r="B11" s="21" t="s">
        <v>31</v>
      </c>
      <c r="C11" s="21">
        <v>200</v>
      </c>
      <c r="D11" s="47"/>
      <c r="E11" s="47"/>
    </row>
    <row r="12" spans="1:7" s="26" customFormat="1" ht="38.25" hidden="1" thickBot="1">
      <c r="A12" s="33" t="s">
        <v>42</v>
      </c>
      <c r="B12" s="7"/>
      <c r="C12" s="7"/>
      <c r="D12" s="48">
        <f>D15</f>
        <v>0</v>
      </c>
      <c r="E12" s="48">
        <f>E15</f>
        <v>0</v>
      </c>
    </row>
    <row r="13" spans="1:7" s="26" customFormat="1" ht="19.5" hidden="1" thickBot="1">
      <c r="A13" s="34" t="s">
        <v>43</v>
      </c>
      <c r="B13" s="7" t="s">
        <v>23</v>
      </c>
      <c r="C13" s="7"/>
      <c r="D13" s="49">
        <f>D15</f>
        <v>0</v>
      </c>
      <c r="E13" s="49">
        <f>E15</f>
        <v>0</v>
      </c>
    </row>
    <row r="14" spans="1:7" s="26" customFormat="1" ht="126" hidden="1" customHeight="1" thickBot="1">
      <c r="A14" s="34" t="s">
        <v>35</v>
      </c>
      <c r="B14" s="7" t="s">
        <v>47</v>
      </c>
      <c r="C14" s="7"/>
      <c r="D14" s="49">
        <f>D15</f>
        <v>0</v>
      </c>
      <c r="E14" s="49">
        <f>E15</f>
        <v>0</v>
      </c>
    </row>
    <row r="15" spans="1:7" s="26" customFormat="1" ht="38.25" hidden="1" thickBot="1">
      <c r="A15" s="18" t="s">
        <v>9</v>
      </c>
      <c r="B15" s="7" t="s">
        <v>47</v>
      </c>
      <c r="C15" s="7">
        <v>200</v>
      </c>
      <c r="D15" s="49"/>
      <c r="E15" s="49"/>
    </row>
    <row r="16" spans="1:7" ht="116.25" customHeight="1" thickBot="1">
      <c r="A16" s="17" t="s">
        <v>60</v>
      </c>
      <c r="B16" s="8" t="s">
        <v>25</v>
      </c>
      <c r="C16" s="8"/>
      <c r="D16" s="46">
        <f>D17+D22+D20</f>
        <v>50000</v>
      </c>
      <c r="E16" s="46">
        <f>E17+E22+E20</f>
        <v>50000</v>
      </c>
    </row>
    <row r="17" spans="1:6" ht="19.5" hidden="1" thickBot="1">
      <c r="A17" s="42" t="s">
        <v>51</v>
      </c>
      <c r="B17" s="6"/>
      <c r="C17" s="6"/>
      <c r="D17" s="47">
        <f>D18</f>
        <v>0</v>
      </c>
      <c r="E17" s="47">
        <f>E18</f>
        <v>0</v>
      </c>
    </row>
    <row r="18" spans="1:6" ht="75.75" hidden="1" thickBot="1">
      <c r="A18" s="42" t="s">
        <v>52</v>
      </c>
      <c r="B18" s="36" t="s">
        <v>53</v>
      </c>
      <c r="C18" s="41"/>
      <c r="D18" s="47">
        <f>D19</f>
        <v>0</v>
      </c>
      <c r="E18" s="47">
        <f>E19</f>
        <v>0</v>
      </c>
    </row>
    <row r="19" spans="1:6" ht="38.25" hidden="1" thickBot="1">
      <c r="A19" s="42" t="s">
        <v>9</v>
      </c>
      <c r="B19" s="36" t="s">
        <v>53</v>
      </c>
      <c r="C19" s="36">
        <v>200</v>
      </c>
      <c r="D19" s="50"/>
      <c r="E19" s="50"/>
    </row>
    <row r="20" spans="1:6" s="35" customFormat="1" ht="0.75" hidden="1" customHeight="1" thickBot="1">
      <c r="A20" s="42" t="s">
        <v>16</v>
      </c>
      <c r="B20" s="41" t="s">
        <v>50</v>
      </c>
      <c r="C20" s="43"/>
      <c r="D20" s="49">
        <f>D21</f>
        <v>0</v>
      </c>
      <c r="E20" s="49">
        <f>E21</f>
        <v>0</v>
      </c>
    </row>
    <row r="21" spans="1:6" s="35" customFormat="1" ht="38.25" hidden="1" thickBot="1">
      <c r="A21" s="42" t="s">
        <v>9</v>
      </c>
      <c r="B21" s="41" t="s">
        <v>50</v>
      </c>
      <c r="C21" s="41">
        <v>200</v>
      </c>
      <c r="D21" s="49"/>
      <c r="E21" s="49"/>
    </row>
    <row r="22" spans="1:6" ht="19.5" thickBot="1">
      <c r="A22" s="10" t="s">
        <v>17</v>
      </c>
      <c r="B22" s="6"/>
      <c r="C22" s="6"/>
      <c r="D22" s="50">
        <f>D23</f>
        <v>50000</v>
      </c>
      <c r="E22" s="50">
        <f>E23</f>
        <v>50000</v>
      </c>
    </row>
    <row r="23" spans="1:6" ht="57" thickBot="1">
      <c r="A23" s="10" t="s">
        <v>18</v>
      </c>
      <c r="B23" s="6" t="s">
        <v>26</v>
      </c>
      <c r="C23" s="6"/>
      <c r="D23" s="50">
        <f>D24+D26+D29+D33+D30+D34</f>
        <v>50000</v>
      </c>
      <c r="E23" s="50">
        <f>E24+E26+E29+E33+E30+E34</f>
        <v>50000</v>
      </c>
    </row>
    <row r="24" spans="1:6" ht="38.25" thickBot="1">
      <c r="A24" s="10" t="s">
        <v>19</v>
      </c>
      <c r="B24" s="6" t="s">
        <v>27</v>
      </c>
      <c r="C24" s="6"/>
      <c r="D24" s="50">
        <f>D25+D27</f>
        <v>50000</v>
      </c>
      <c r="E24" s="50">
        <f>E25+E27</f>
        <v>50000</v>
      </c>
    </row>
    <row r="25" spans="1:6" ht="36" customHeight="1" thickBot="1">
      <c r="A25" s="10" t="s">
        <v>9</v>
      </c>
      <c r="B25" s="6" t="s">
        <v>27</v>
      </c>
      <c r="C25" s="6">
        <v>200</v>
      </c>
      <c r="D25" s="50">
        <v>50000</v>
      </c>
      <c r="E25" s="50">
        <v>50000</v>
      </c>
      <c r="F25" s="2"/>
    </row>
    <row r="26" spans="1:6" ht="19.5" hidden="1" thickBot="1">
      <c r="A26" s="11" t="s">
        <v>10</v>
      </c>
      <c r="B26" s="6" t="s">
        <v>27</v>
      </c>
      <c r="C26" s="6">
        <v>800</v>
      </c>
      <c r="D26" s="47">
        <v>0</v>
      </c>
      <c r="E26" s="47">
        <v>0</v>
      </c>
    </row>
    <row r="27" spans="1:6" s="35" customFormat="1" ht="19.5" hidden="1" thickBot="1">
      <c r="A27" s="22" t="s">
        <v>10</v>
      </c>
      <c r="B27" s="36" t="s">
        <v>27</v>
      </c>
      <c r="C27" s="36">
        <v>800</v>
      </c>
      <c r="D27" s="50"/>
      <c r="E27" s="50"/>
      <c r="F27" s="2"/>
    </row>
    <row r="28" spans="1:6" s="5" customFormat="1" ht="75.75" hidden="1" thickBot="1">
      <c r="A28" s="28" t="s">
        <v>33</v>
      </c>
      <c r="B28" s="14" t="s">
        <v>28</v>
      </c>
      <c r="C28" s="6"/>
      <c r="D28" s="47">
        <f>D29</f>
        <v>0</v>
      </c>
      <c r="E28" s="47">
        <f>E29</f>
        <v>0</v>
      </c>
    </row>
    <row r="29" spans="1:6" s="5" customFormat="1" ht="38.25" hidden="1" thickBot="1">
      <c r="A29" s="12" t="s">
        <v>9</v>
      </c>
      <c r="B29" s="14" t="s">
        <v>28</v>
      </c>
      <c r="C29" s="6">
        <v>200</v>
      </c>
      <c r="D29" s="47"/>
      <c r="E29" s="47"/>
    </row>
    <row r="30" spans="1:6" s="26" customFormat="1" ht="27" hidden="1" customHeight="1" thickBot="1">
      <c r="A30" s="28" t="s">
        <v>44</v>
      </c>
      <c r="B30" s="27" t="s">
        <v>45</v>
      </c>
      <c r="C30" s="27"/>
      <c r="D30" s="47"/>
      <c r="E30" s="47"/>
    </row>
    <row r="31" spans="1:6" s="26" customFormat="1" ht="38.25" hidden="1" thickBot="1">
      <c r="A31" s="28" t="s">
        <v>9</v>
      </c>
      <c r="B31" s="27" t="s">
        <v>45</v>
      </c>
      <c r="C31" s="27">
        <v>200</v>
      </c>
      <c r="D31" s="47">
        <f>D30</f>
        <v>0</v>
      </c>
      <c r="E31" s="47">
        <f>E30</f>
        <v>0</v>
      </c>
    </row>
    <row r="32" spans="1:6" ht="57" hidden="1" customHeight="1" thickBot="1">
      <c r="A32" s="28" t="s">
        <v>15</v>
      </c>
      <c r="B32" s="6" t="s">
        <v>29</v>
      </c>
      <c r="C32" s="6"/>
      <c r="D32" s="47">
        <f>D33</f>
        <v>0</v>
      </c>
      <c r="E32" s="47">
        <f>E33</f>
        <v>0</v>
      </c>
    </row>
    <row r="33" spans="1:5" ht="38.25" hidden="1" thickBot="1">
      <c r="A33" s="10" t="s">
        <v>9</v>
      </c>
      <c r="B33" s="6" t="s">
        <v>29</v>
      </c>
      <c r="C33" s="6">
        <v>200</v>
      </c>
      <c r="D33" s="47"/>
      <c r="E33" s="47"/>
    </row>
    <row r="34" spans="1:5" s="26" customFormat="1" ht="19.5" hidden="1" customHeight="1" thickBot="1">
      <c r="A34" s="32" t="s">
        <v>32</v>
      </c>
      <c r="B34" s="27" t="s">
        <v>46</v>
      </c>
      <c r="C34" s="27"/>
      <c r="D34" s="47"/>
      <c r="E34" s="47"/>
    </row>
    <row r="35" spans="1:5" s="26" customFormat="1" ht="22.5" hidden="1" customHeight="1" thickBot="1">
      <c r="A35" s="32" t="s">
        <v>9</v>
      </c>
      <c r="B35" s="27" t="s">
        <v>46</v>
      </c>
      <c r="C35" s="27">
        <v>200</v>
      </c>
      <c r="D35" s="47"/>
      <c r="E35" s="47"/>
    </row>
    <row r="36" spans="1:5" s="35" customFormat="1" ht="112.5" customHeight="1" thickBot="1">
      <c r="A36" s="30" t="s">
        <v>63</v>
      </c>
      <c r="B36" s="8" t="s">
        <v>64</v>
      </c>
      <c r="C36" s="8"/>
      <c r="D36" s="46">
        <f>D37</f>
        <v>2112000</v>
      </c>
      <c r="E36" s="46">
        <f>E37</f>
        <v>2112000</v>
      </c>
    </row>
    <row r="37" spans="1:5" s="35" customFormat="1" ht="98.25" customHeight="1" thickBot="1">
      <c r="A37" s="32" t="s">
        <v>65</v>
      </c>
      <c r="B37" s="61" t="s">
        <v>66</v>
      </c>
      <c r="C37" s="61"/>
      <c r="D37" s="47">
        <f>D38</f>
        <v>2112000</v>
      </c>
      <c r="E37" s="47">
        <f>E38</f>
        <v>2112000</v>
      </c>
    </row>
    <row r="38" spans="1:5" s="35" customFormat="1" ht="38.25" thickBot="1">
      <c r="A38" s="32" t="s">
        <v>67</v>
      </c>
      <c r="B38" s="61" t="s">
        <v>68</v>
      </c>
      <c r="C38" s="61"/>
      <c r="D38" s="47">
        <f>D40+D42+D46</f>
        <v>2112000</v>
      </c>
      <c r="E38" s="47">
        <f>E40+E42+E46</f>
        <v>2112000</v>
      </c>
    </row>
    <row r="39" spans="1:5" ht="19.5" thickBot="1">
      <c r="A39" s="10" t="s">
        <v>4</v>
      </c>
      <c r="B39" s="6"/>
      <c r="C39" s="6"/>
      <c r="D39" s="47">
        <f>D40+D42+D51</f>
        <v>2030000</v>
      </c>
      <c r="E39" s="47">
        <f>E40+E42+E51</f>
        <v>2030000</v>
      </c>
    </row>
    <row r="40" spans="1:5" ht="19.5" thickBot="1">
      <c r="A40" s="10" t="s">
        <v>6</v>
      </c>
      <c r="B40" s="61" t="s">
        <v>69</v>
      </c>
      <c r="C40" s="6"/>
      <c r="D40" s="47">
        <f>D41</f>
        <v>766000</v>
      </c>
      <c r="E40" s="47">
        <f>E41</f>
        <v>766000</v>
      </c>
    </row>
    <row r="41" spans="1:5" ht="75.75" thickBot="1">
      <c r="A41" s="10" t="s">
        <v>7</v>
      </c>
      <c r="B41" s="61" t="s">
        <v>69</v>
      </c>
      <c r="C41" s="6">
        <v>100</v>
      </c>
      <c r="D41" s="47">
        <v>766000</v>
      </c>
      <c r="E41" s="47">
        <v>766000</v>
      </c>
    </row>
    <row r="42" spans="1:5" ht="19.5" thickBot="1">
      <c r="A42" s="28" t="s">
        <v>8</v>
      </c>
      <c r="B42" s="61" t="s">
        <v>70</v>
      </c>
      <c r="C42" s="6"/>
      <c r="D42" s="47">
        <f>D43+D44+D54+D45</f>
        <v>1254000</v>
      </c>
      <c r="E42" s="47">
        <f>E43+E44+E54+E45</f>
        <v>1254000</v>
      </c>
    </row>
    <row r="43" spans="1:5" ht="75.75" thickBot="1">
      <c r="A43" s="10" t="s">
        <v>7</v>
      </c>
      <c r="B43" s="61" t="s">
        <v>70</v>
      </c>
      <c r="C43" s="6">
        <v>100</v>
      </c>
      <c r="D43" s="47">
        <v>753000</v>
      </c>
      <c r="E43" s="47">
        <v>753000</v>
      </c>
    </row>
    <row r="44" spans="1:5" ht="38.25" thickBot="1">
      <c r="A44" s="10" t="s">
        <v>9</v>
      </c>
      <c r="B44" s="61" t="s">
        <v>70</v>
      </c>
      <c r="C44" s="6">
        <v>200</v>
      </c>
      <c r="D44" s="50">
        <v>498000</v>
      </c>
      <c r="E44" s="50">
        <v>498000</v>
      </c>
    </row>
    <row r="45" spans="1:5" ht="19.5" thickBot="1">
      <c r="A45" s="10" t="s">
        <v>10</v>
      </c>
      <c r="B45" s="61" t="s">
        <v>70</v>
      </c>
      <c r="C45" s="6">
        <v>800</v>
      </c>
      <c r="D45" s="47">
        <v>3000</v>
      </c>
      <c r="E45" s="47">
        <v>3000</v>
      </c>
    </row>
    <row r="46" spans="1:5" ht="19.5" thickBot="1">
      <c r="A46" s="22" t="s">
        <v>12</v>
      </c>
      <c r="B46" s="61"/>
      <c r="C46" s="61"/>
      <c r="D46" s="47">
        <f>D47</f>
        <v>92000</v>
      </c>
      <c r="E46" s="47">
        <f>E47</f>
        <v>92000</v>
      </c>
    </row>
    <row r="47" spans="1:5" ht="57" thickBot="1">
      <c r="A47" s="11" t="s">
        <v>13</v>
      </c>
      <c r="B47" s="61" t="s">
        <v>71</v>
      </c>
      <c r="C47" s="6"/>
      <c r="D47" s="47">
        <f>D48+D49</f>
        <v>92000</v>
      </c>
      <c r="E47" s="47">
        <f>E48+E49</f>
        <v>92000</v>
      </c>
    </row>
    <row r="48" spans="1:5" ht="75.75" thickBot="1">
      <c r="A48" s="22" t="s">
        <v>7</v>
      </c>
      <c r="B48" s="61" t="s">
        <v>71</v>
      </c>
      <c r="C48" s="6">
        <v>100</v>
      </c>
      <c r="D48" s="47">
        <v>84000</v>
      </c>
      <c r="E48" s="47">
        <v>84000</v>
      </c>
    </row>
    <row r="49" spans="1:5" ht="38.25" thickBot="1">
      <c r="A49" s="10" t="s">
        <v>9</v>
      </c>
      <c r="B49" s="61" t="s">
        <v>71</v>
      </c>
      <c r="C49" s="6">
        <v>200</v>
      </c>
      <c r="D49" s="47">
        <v>8000</v>
      </c>
      <c r="E49" s="47">
        <v>8000</v>
      </c>
    </row>
    <row r="50" spans="1:5" ht="26.25" customHeight="1" thickBot="1">
      <c r="A50" s="17" t="s">
        <v>5</v>
      </c>
      <c r="B50" s="8" t="s">
        <v>20</v>
      </c>
      <c r="C50" s="8"/>
      <c r="D50" s="46">
        <f>D51+D63</f>
        <v>62000</v>
      </c>
      <c r="E50" s="46">
        <f>E51+E63</f>
        <v>114000</v>
      </c>
    </row>
    <row r="51" spans="1:5" ht="24.75" customHeight="1" thickBot="1">
      <c r="A51" s="23" t="s">
        <v>11</v>
      </c>
      <c r="B51" s="8" t="s">
        <v>22</v>
      </c>
      <c r="C51" s="64"/>
      <c r="D51" s="46">
        <f>D52</f>
        <v>10000</v>
      </c>
      <c r="E51" s="46">
        <f>E52</f>
        <v>10000</v>
      </c>
    </row>
    <row r="52" spans="1:5" ht="19.5" thickBot="1">
      <c r="A52" s="11" t="s">
        <v>10</v>
      </c>
      <c r="B52" s="6" t="s">
        <v>22</v>
      </c>
      <c r="C52" s="6">
        <v>800</v>
      </c>
      <c r="D52" s="47">
        <v>10000</v>
      </c>
      <c r="E52" s="47">
        <v>10000</v>
      </c>
    </row>
    <row r="53" spans="1:5" s="13" customFormat="1" ht="75.75" hidden="1" thickBot="1">
      <c r="A53" s="19" t="s">
        <v>33</v>
      </c>
      <c r="B53" s="16" t="s">
        <v>21</v>
      </c>
      <c r="C53" s="14"/>
      <c r="D53" s="47">
        <f>D54</f>
        <v>0</v>
      </c>
      <c r="E53" s="47">
        <f>E54</f>
        <v>0</v>
      </c>
    </row>
    <row r="54" spans="1:5" s="13" customFormat="1" ht="38.25" hidden="1" thickBot="1">
      <c r="A54" s="15" t="s">
        <v>9</v>
      </c>
      <c r="B54" s="16" t="s">
        <v>21</v>
      </c>
      <c r="C54" s="14">
        <v>200</v>
      </c>
      <c r="D54" s="47"/>
      <c r="E54" s="47"/>
    </row>
    <row r="55" spans="1:5" s="26" customFormat="1" ht="19.5" hidden="1" thickBot="1">
      <c r="A55" s="30" t="s">
        <v>41</v>
      </c>
      <c r="B55" s="27"/>
      <c r="C55" s="27"/>
      <c r="D55" s="51"/>
      <c r="E55" s="46">
        <f>E58</f>
        <v>0</v>
      </c>
    </row>
    <row r="56" spans="1:5" s="26" customFormat="1" ht="19.5" hidden="1" thickBot="1">
      <c r="A56" s="32" t="s">
        <v>36</v>
      </c>
      <c r="B56" s="27" t="s">
        <v>20</v>
      </c>
      <c r="C56" s="27"/>
      <c r="D56" s="51"/>
      <c r="E56" s="47">
        <f>E58</f>
        <v>0</v>
      </c>
    </row>
    <row r="57" spans="1:5" s="26" customFormat="1" ht="38.25" hidden="1" thickBot="1">
      <c r="A57" s="29" t="s">
        <v>37</v>
      </c>
      <c r="B57" s="7" t="s">
        <v>38</v>
      </c>
      <c r="C57" s="7"/>
      <c r="D57" s="52"/>
      <c r="E57" s="49">
        <f>E58</f>
        <v>0</v>
      </c>
    </row>
    <row r="58" spans="1:5" s="20" customFormat="1" ht="19.5" hidden="1" thickBot="1">
      <c r="A58" s="18" t="s">
        <v>39</v>
      </c>
      <c r="B58" s="7" t="s">
        <v>38</v>
      </c>
      <c r="C58" s="7">
        <v>500</v>
      </c>
      <c r="D58" s="52"/>
      <c r="E58" s="49"/>
    </row>
    <row r="59" spans="1:5" s="20" customFormat="1" ht="19.5" hidden="1" thickBot="1">
      <c r="A59" s="30" t="s">
        <v>40</v>
      </c>
      <c r="B59" s="21"/>
      <c r="C59" s="21"/>
      <c r="D59" s="51"/>
      <c r="E59" s="46">
        <f>E62+E66</f>
        <v>104000</v>
      </c>
    </row>
    <row r="60" spans="1:5" s="20" customFormat="1" ht="38.25" hidden="1" thickBot="1">
      <c r="A60" s="29" t="s">
        <v>34</v>
      </c>
      <c r="B60" s="31" t="s">
        <v>20</v>
      </c>
      <c r="C60" s="31"/>
      <c r="D60" s="53"/>
      <c r="E60" s="54">
        <f>E62+E66</f>
        <v>104000</v>
      </c>
    </row>
    <row r="61" spans="1:5" s="26" customFormat="1" ht="38.25" hidden="1" thickBot="1">
      <c r="A61" s="38" t="s">
        <v>48</v>
      </c>
      <c r="B61" s="37" t="s">
        <v>49</v>
      </c>
      <c r="C61" s="39"/>
      <c r="D61" s="55"/>
      <c r="E61" s="49"/>
    </row>
    <row r="62" spans="1:5" s="26" customFormat="1" ht="38.25" hidden="1" thickBot="1">
      <c r="A62" s="40" t="s">
        <v>9</v>
      </c>
      <c r="B62" s="37" t="s">
        <v>49</v>
      </c>
      <c r="C62" s="36">
        <v>200</v>
      </c>
      <c r="D62" s="51"/>
      <c r="E62" s="49"/>
    </row>
    <row r="63" spans="1:5" s="26" customFormat="1" ht="23.25" customHeight="1" thickBot="1">
      <c r="A63" s="17" t="s">
        <v>55</v>
      </c>
      <c r="B63" s="45" t="s">
        <v>20</v>
      </c>
      <c r="C63" s="8"/>
      <c r="D63" s="56">
        <f>D66</f>
        <v>52000</v>
      </c>
      <c r="E63" s="46">
        <f>E66</f>
        <v>104000</v>
      </c>
    </row>
    <row r="64" spans="1:5" s="35" customFormat="1" ht="23.25" customHeight="1" thickBot="1">
      <c r="A64" s="59" t="s">
        <v>5</v>
      </c>
      <c r="B64" s="62" t="s">
        <v>56</v>
      </c>
      <c r="C64" s="63"/>
      <c r="D64" s="57">
        <f>D65</f>
        <v>52000</v>
      </c>
      <c r="E64" s="47">
        <f>E65</f>
        <v>104000</v>
      </c>
    </row>
    <row r="65" spans="1:5" s="35" customFormat="1" ht="23.25" customHeight="1" thickBot="1">
      <c r="A65" s="60" t="s">
        <v>55</v>
      </c>
      <c r="B65" s="62" t="s">
        <v>56</v>
      </c>
      <c r="C65" s="63"/>
      <c r="D65" s="57">
        <f>D66</f>
        <v>52000</v>
      </c>
      <c r="E65" s="47">
        <f>E66</f>
        <v>104000</v>
      </c>
    </row>
    <row r="66" spans="1:5" s="20" customFormat="1" ht="19.5" thickBot="1">
      <c r="A66" s="42" t="s">
        <v>57</v>
      </c>
      <c r="B66" s="61" t="s">
        <v>58</v>
      </c>
      <c r="C66" s="62">
        <v>900</v>
      </c>
      <c r="D66" s="58">
        <v>52000</v>
      </c>
      <c r="E66" s="47">
        <v>104000</v>
      </c>
    </row>
  </sheetData>
  <mergeCells count="6">
    <mergeCell ref="A1:E1"/>
    <mergeCell ref="A2:E2"/>
    <mergeCell ref="D3:E3"/>
    <mergeCell ref="A3:A4"/>
    <mergeCell ref="B3:B4"/>
    <mergeCell ref="C3:C4"/>
  </mergeCells>
  <pageMargins left="1.17" right="0.37" top="0.44" bottom="0.15748031496062992" header="0.31496062992125984" footer="0.15748031496062992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Прил.8 РАСХ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2021-12-18T03:59:11Z</dcterms:modified>
</cp:coreProperties>
</file>