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5" sheetId="3" r:id="rId1"/>
  </sheets>
  <definedNames>
    <definedName name="OLE_LINK1" localSheetId="0">'Расходы прил.5'!#REF!</definedName>
    <definedName name="_xlnm.Print_Area" localSheetId="0">'Расходы прил.5'!$A$1:$G$99</definedName>
  </definedNames>
  <calcPr calcId="125725" refMode="R1C1"/>
</workbook>
</file>

<file path=xl/calcChain.xml><?xml version="1.0" encoding="utf-8"?>
<calcChain xmlns="http://schemas.openxmlformats.org/spreadsheetml/2006/main">
  <c r="G85" i="3"/>
  <c r="F85"/>
  <c r="G84"/>
  <c r="F84"/>
  <c r="G57"/>
  <c r="F57"/>
  <c r="G97"/>
  <c r="F97"/>
  <c r="G83"/>
  <c r="F83"/>
  <c r="G81"/>
  <c r="F81"/>
  <c r="G68"/>
  <c r="F68"/>
  <c r="G26"/>
  <c r="G29"/>
  <c r="G28" s="1"/>
  <c r="F29"/>
  <c r="F28" s="1"/>
  <c r="G27"/>
  <c r="F27"/>
  <c r="E29"/>
  <c r="E28" s="1"/>
  <c r="E27"/>
  <c r="G96" l="1"/>
  <c r="G95" s="1"/>
  <c r="G94" s="1"/>
  <c r="G93" s="1"/>
  <c r="G92" s="1"/>
  <c r="G7" s="1"/>
  <c r="F96"/>
  <c r="F95" s="1"/>
  <c r="F94" s="1"/>
  <c r="F93" s="1"/>
  <c r="F92" s="1"/>
  <c r="F7" s="1"/>
  <c r="G89"/>
  <c r="G88" s="1"/>
  <c r="F89"/>
  <c r="F88" s="1"/>
  <c r="G86"/>
  <c r="F86"/>
  <c r="G82"/>
  <c r="F82"/>
  <c r="G80"/>
  <c r="F80"/>
  <c r="G75"/>
  <c r="F75"/>
  <c r="G73"/>
  <c r="F73"/>
  <c r="G71"/>
  <c r="F71"/>
  <c r="G69"/>
  <c r="F69"/>
  <c r="G67"/>
  <c r="F67"/>
  <c r="F65" s="1"/>
  <c r="F62" s="1"/>
  <c r="G63"/>
  <c r="F63"/>
  <c r="G60"/>
  <c r="G58" s="1"/>
  <c r="F60"/>
  <c r="F58" s="1"/>
  <c r="G56"/>
  <c r="G55" s="1"/>
  <c r="G54" s="1"/>
  <c r="G53" s="1"/>
  <c r="G52" s="1"/>
  <c r="F56"/>
  <c r="F55" s="1"/>
  <c r="F54" s="1"/>
  <c r="G45"/>
  <c r="F45"/>
  <c r="G43"/>
  <c r="F43"/>
  <c r="G41"/>
  <c r="F41"/>
  <c r="G39"/>
  <c r="F39"/>
  <c r="G38"/>
  <c r="F38"/>
  <c r="G36"/>
  <c r="F36"/>
  <c r="G34"/>
  <c r="G33" s="1"/>
  <c r="G32" s="1"/>
  <c r="G31" s="1"/>
  <c r="F34"/>
  <c r="F33" s="1"/>
  <c r="F32" s="1"/>
  <c r="F31" s="1"/>
  <c r="G25"/>
  <c r="G24" s="1"/>
  <c r="G23" s="1"/>
  <c r="F25"/>
  <c r="F24" s="1"/>
  <c r="F23" s="1"/>
  <c r="G21"/>
  <c r="G20" s="1"/>
  <c r="G19" s="1"/>
  <c r="F21"/>
  <c r="F20" s="1"/>
  <c r="F19" s="1"/>
  <c r="G16"/>
  <c r="G15" s="1"/>
  <c r="F16"/>
  <c r="F15" s="1"/>
  <c r="G11"/>
  <c r="F11"/>
  <c r="G10"/>
  <c r="F10"/>
  <c r="G9"/>
  <c r="F9"/>
  <c r="G8"/>
  <c r="F8"/>
  <c r="F53" l="1"/>
  <c r="F52" s="1"/>
  <c r="F79"/>
  <c r="F78" s="1"/>
  <c r="F77" s="1"/>
  <c r="G79"/>
  <c r="G78" s="1"/>
  <c r="G77" s="1"/>
  <c r="G65"/>
  <c r="G62" s="1"/>
  <c r="G51" s="1"/>
  <c r="F18"/>
  <c r="G13"/>
  <c r="G14"/>
  <c r="F14"/>
  <c r="F13"/>
  <c r="G18"/>
  <c r="F51"/>
  <c r="E25"/>
  <c r="E24" s="1"/>
  <c r="E23" s="1"/>
  <c r="G6" l="1"/>
  <c r="F6"/>
  <c r="E63"/>
  <c r="E75"/>
  <c r="E21"/>
  <c r="E20" s="1"/>
  <c r="E19" s="1"/>
  <c r="E96" l="1"/>
  <c r="E95" s="1"/>
  <c r="E56"/>
  <c r="E55" s="1"/>
  <c r="E54" s="1"/>
  <c r="E94" l="1"/>
  <c r="E93" s="1"/>
  <c r="E92" s="1"/>
  <c r="E7" s="1"/>
  <c r="E71"/>
  <c r="E86"/>
  <c r="E67"/>
  <c r="E69"/>
  <c r="E80"/>
  <c r="E38"/>
  <c r="E39"/>
  <c r="E41"/>
  <c r="E45"/>
  <c r="E43"/>
  <c r="E82"/>
  <c r="E16" l="1"/>
  <c r="E15" s="1"/>
  <c r="E13" l="1"/>
  <c r="E14"/>
  <c r="E89"/>
  <c r="E11"/>
  <c r="E10"/>
  <c r="E9" s="1"/>
  <c r="E8"/>
  <c r="E73"/>
  <c r="E65" s="1"/>
  <c r="E62" s="1"/>
  <c r="E60"/>
  <c r="E58" s="1"/>
  <c r="E36"/>
  <c r="E34"/>
  <c r="E53" l="1"/>
  <c r="E52" s="1"/>
  <c r="E33"/>
  <c r="E32" s="1"/>
  <c r="E31" s="1"/>
  <c r="E18" s="1"/>
  <c r="E51"/>
  <c r="E88"/>
  <c r="E79" s="1"/>
  <c r="E78" s="1"/>
  <c r="E77" s="1"/>
  <c r="E6" l="1"/>
</calcChain>
</file>

<file path=xl/sharedStrings.xml><?xml version="1.0" encoding="utf-8"?>
<sst xmlns="http://schemas.openxmlformats.org/spreadsheetml/2006/main" count="194" uniqueCount="98">
  <si>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</si>
  <si>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</si>
  <si>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</si>
  <si>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</si>
  <si>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</si>
  <si>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</si>
  <si>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</si>
  <si>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</si>
  <si>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</si>
  <si>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</si>
  <si>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</si>
  <si>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</si>
  <si>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</si>
  <si>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</si>
  <si>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</si>
  <si>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</si>
  <si>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</si>
  <si>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</si>
  <si>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</si>
  <si>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</si>
  <si>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</si>
  <si>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</si>
  <si>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</si>
  <si>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</si>
  <si>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</si>
  <si>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21 1 02 03560</t>
  </si>
  <si>
    <t>21 1 03 00000</t>
  </si>
  <si>
    <t>21 1 03 06050</t>
  </si>
  <si>
    <t>21 1 03 21950</t>
  </si>
  <si>
    <t>21 1 03 74040</t>
  </si>
  <si>
    <t>Вед-во</t>
  </si>
  <si>
    <t>ЦСР</t>
  </si>
  <si>
    <t xml:space="preserve">ВСЕГО </t>
  </si>
  <si>
    <t>Общегосударственные расходы</t>
  </si>
  <si>
    <t xml:space="preserve">Основное мероприятие </t>
  </si>
  <si>
    <t>21 1 02 00000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</si>
  <si>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</si>
  <si>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</si>
  <si>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</si>
  <si>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</si>
  <si>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</si>
  <si>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Реализация проектов развития общественной инфраструктуры, основанных на местных инициативах, за счет средств бюджетов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</si>
  <si>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</si>
  <si>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</si>
  <si>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</si>
  <si>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</si>
  <si>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</si>
  <si>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</si>
  <si>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</si>
  <si>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</si>
  <si>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</si>
  <si>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</si>
  <si>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</si>
  <si>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</si>
  <si>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</si>
  <si>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20 1 04 74040</t>
  </si>
  <si>
    <t>Капитальные вложения в объекты муниципальной собственности</t>
  </si>
  <si>
    <t>Реализация проектов развития общественной инфраструктуры, основанных на местных инициативах, за счет средств местных бюджетов</t>
  </si>
  <si>
    <t>Реализация проектов развития общественной инфраструктуры, основанных на местных инициативах за счет средств, поступивших от физических лиц</t>
  </si>
  <si>
    <t>Реализация проектов развития общественной инфраструктуры, основанных на местных инициативах за счет средств, поступивших от юридических лиц</t>
  </si>
  <si>
    <t>20 1 01 S2400</t>
  </si>
  <si>
    <t>20 1 01 S2470</t>
  </si>
  <si>
    <t>20 1 01 S2471</t>
  </si>
  <si>
    <t>20 1 01 S2472</t>
  </si>
  <si>
    <t>20 1 01 S2473</t>
  </si>
  <si>
    <t>Жилищное хозяйство</t>
  </si>
  <si>
    <t>Основное мероприятие «Проведение капитального ремонта многоквартирных домов»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</si>
  <si>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</si>
  <si>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Муниципальные программы сельских поселений по жилищно-коммунальному хозяйству</t>
  </si>
  <si>
    <t xml:space="preserve">21 1 01 03610 </t>
  </si>
  <si>
    <t>Межбюджетные трансферты общего характера муниципальных образований</t>
  </si>
  <si>
    <t>Прочие межбюджетные трансферты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</si>
  <si>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</si>
  <si>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</si>
  <si>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</si>
  <si>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</si>
  <si>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</si>
  <si>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Реализация программ формирования современной городской среды</t>
  </si>
  <si>
    <t>21 1 F2 55550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</si>
  <si>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</si>
  <si>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</si>
  <si>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</si>
  <si>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</si>
  <si>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</si>
  <si>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</si>
  <si>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</si>
  <si>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</si>
  <si>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</si>
  <si>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Софинансирование расходных обязательств, возникающих при выполнении полномочий органов местного самоуправления (софинансирование мероприятий по реализации наказов избирателей)</t>
  </si>
  <si>
    <t>21 1 02 S2010</t>
  </si>
  <si>
    <t>Закупка товаров, работ и услуг</t>
  </si>
  <si>
    <t>Условно утвержденные расходы</t>
  </si>
  <si>
    <t>99 0 00 99999</t>
  </si>
  <si>
    <t>Иные средства</t>
  </si>
  <si>
    <t>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 на 2024 год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</si>
  <si>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</si>
  <si>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</si>
  <si>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 xml:space="preserve">                                  Приложение 5  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                        от "22" декабря 2023 года № 24              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2024 год и на плановый период 2025 и 2026 годов"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</si>
</sst>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49" fontId="0" fillId="0" borderId="0" xfId="0" applyNumberFormat="1"/>
    <xf numFmtId="4" fontId="0" fillId="0" borderId="0" xfId="0" applyNumberFormat="1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4" fontId="0" fillId="0" borderId="0" xfId="0" applyNumberFormat="1" applyAlignment="1">
      <alignment wrapText="1"/>
    </xf>
    <xf numFmtId="0" fontId="3" fillId="0" borderId="3" xfId="0" applyFont="1" applyBorder="1" applyAlignment="1">
      <alignment horizontal="left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6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0" fillId="3" borderId="0" xfId="0" applyFill="1"/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3" fontId="3" fillId="0" borderId="3" xfId="0" applyNumberFormat="1" applyFont="1" applyBorder="1" applyAlignment="1">
      <alignment horizontal="right" vertical="top" wrapText="1"/>
    </xf>
    <xf numFmtId="0" fontId="0" fillId="0" borderId="0" xfId="0"/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" fontId="3" fillId="0" borderId="3" xfId="0" applyNumberFormat="1" applyFont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4" fontId="3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3" fontId="4" fillId="0" borderId="4" xfId="0" applyNumberFormat="1" applyFont="1" applyBorder="1" applyAlignment="1">
      <alignment horizontal="right" vertical="top" wrapText="1"/>
    </xf>
    <xf numFmtId="3" fontId="4" fillId="0" borderId="1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horizontal="left" vertical="top" wrapText="1"/>
    </xf>
    <xf numFmtId="3" fontId="7" fillId="0" borderId="2" xfId="0" applyNumberFormat="1" applyFont="1" applyBorder="1" applyAlignment="1">
      <alignment horizontal="right" vertical="top" wrapText="1"/>
    </xf>
    <xf numFmtId="3" fontId="6" fillId="0" borderId="3" xfId="0" applyNumberFormat="1" applyFont="1" applyBorder="1" applyAlignment="1">
      <alignment horizontal="right" vertical="top" wrapText="1"/>
    </xf>
    <xf numFmtId="0" fontId="6" fillId="0" borderId="2" xfId="0" applyFont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right" vertical="top" wrapText="1"/>
    </xf>
    <xf numFmtId="3" fontId="7" fillId="2" borderId="7" xfId="0" applyNumberFormat="1" applyFont="1" applyFill="1" applyBorder="1" applyAlignment="1">
      <alignment horizontal="right" vertical="top" wrapText="1"/>
    </xf>
    <xf numFmtId="3" fontId="6" fillId="2" borderId="7" xfId="0" applyNumberFormat="1" applyFont="1" applyFill="1" applyBorder="1" applyAlignment="1">
      <alignment horizontal="right" vertical="top" wrapText="1"/>
    </xf>
    <xf numFmtId="3" fontId="7" fillId="2" borderId="5" xfId="0" applyNumberFormat="1" applyFont="1" applyFill="1" applyBorder="1" applyAlignment="1">
      <alignment horizontal="right" vertical="top" wrapText="1"/>
    </xf>
    <xf numFmtId="3" fontId="6" fillId="2" borderId="5" xfId="0" applyNumberFormat="1" applyFont="1" applyFill="1" applyBorder="1" applyAlignment="1">
      <alignment horizontal="right" vertical="top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top" wrapText="1"/>
    </xf>
    <xf numFmtId="3" fontId="4" fillId="0" borderId="1" xfId="0" applyNumberFormat="1" applyFont="1" applyBorder="1" applyAlignment="1">
      <alignment horizontal="righ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9"/>
  <sheetViews>
    <sheetView tabSelected="1" view="pageBreakPreview" zoomScale="85" zoomScaleNormal="100" zoomScaleSheetLayoutView="85" workbookViewId="0">
      <selection activeCell="F6" sqref="F6"/>
    </sheetView>
  </sheetViews>
  <sheetFormatPr defaultRowHeight="15"/>
  <cols>
    <col min="1" max="1" width="45.42578125" style="16" customWidth="1"/>
    <col min="2" max="2" width="7.28515625" style="1" customWidth="1"/>
    <col min="3" max="3" width="17.7109375" customWidth="1"/>
    <col min="5" max="7" width="17.5703125" style="6" customWidth="1"/>
    <col min="8" max="8" width="11.42578125" bestFit="1" customWidth="1"/>
    <col min="9" max="9" width="10.28515625" bestFit="1" customWidth="1"/>
    <col min="10" max="10" width="11.7109375" bestFit="1" customWidth="1"/>
  </cols>
  <sheetData>
    <row r="1" spans="1:8" ht="184.7" customHeight="1">
      <c r="A1" s="93" t="s">
        <v>97</v>
      </c>
      <c r="B1" s="93"/>
      <c r="C1" s="93"/>
      <c r="D1" s="93"/>
      <c r="E1" s="93"/>
      <c r="F1" s="93"/>
      <c r="G1" s="93"/>
    </row>
    <row r="2" spans="1:8" ht="46.5" customHeight="1">
      <c r="A2" s="94" t="s">
        <v>94</v>
      </c>
      <c r="B2" s="94"/>
      <c r="C2" s="94"/>
      <c r="D2" s="94"/>
      <c r="E2" s="94"/>
      <c r="F2" s="94"/>
      <c r="G2" s="94"/>
    </row>
    <row r="3" spans="1:8" ht="0.75" customHeight="1" thickBot="1"/>
    <row r="4" spans="1:8" ht="15" customHeight="1">
      <c r="A4" s="95" t="s">
        <v>0</v>
      </c>
      <c r="B4" s="95" t="s">
        <v>30</v>
      </c>
      <c r="C4" s="95" t="s">
        <v>31</v>
      </c>
      <c r="D4" s="95" t="s">
        <v>1</v>
      </c>
      <c r="E4" s="91">
        <v>2024</v>
      </c>
      <c r="F4" s="91">
        <v>2025</v>
      </c>
      <c r="G4" s="91">
        <v>2026</v>
      </c>
    </row>
    <row r="5" spans="1:8" ht="22.5" customHeight="1" thickBot="1">
      <c r="A5" s="96"/>
      <c r="B5" s="96"/>
      <c r="C5" s="96"/>
      <c r="D5" s="96"/>
      <c r="E5" s="92"/>
      <c r="F5" s="92"/>
      <c r="G5" s="92"/>
      <c r="H5" s="2"/>
    </row>
    <row r="6" spans="1:8" ht="30.75" customHeight="1" thickBot="1">
      <c r="A6" s="7" t="s">
        <v>32</v>
      </c>
      <c r="B6" s="9"/>
      <c r="C6" s="9"/>
      <c r="D6" s="9"/>
      <c r="E6" s="74">
        <f>E18+E51+E77+E92+E26</f>
        <v>4092538.0300000003</v>
      </c>
      <c r="F6" s="74">
        <f>F18+F51+F77+F92+F26+F27</f>
        <v>2620200</v>
      </c>
      <c r="G6" s="74">
        <f>G18+G51+G77+G92+G26+G27</f>
        <v>2682400</v>
      </c>
    </row>
    <row r="7" spans="1:8" ht="17.25" hidden="1" thickBot="1">
      <c r="A7" s="7" t="s">
        <v>33</v>
      </c>
      <c r="B7" s="10">
        <v>791</v>
      </c>
      <c r="C7" s="10"/>
      <c r="D7" s="10"/>
      <c r="E7" s="42">
        <f>E92</f>
        <v>10000</v>
      </c>
      <c r="F7" s="42">
        <f t="shared" ref="F7:G7" si="0">F92</f>
        <v>10000</v>
      </c>
      <c r="G7" s="42">
        <f t="shared" si="0"/>
        <v>10000</v>
      </c>
    </row>
    <row r="8" spans="1:8" s="8" customFormat="1" ht="17.25" hidden="1" thickBot="1">
      <c r="A8" s="7" t="s">
        <v>50</v>
      </c>
      <c r="B8" s="19">
        <v>791</v>
      </c>
      <c r="C8" s="19"/>
      <c r="D8" s="19"/>
      <c r="E8" s="42">
        <f>E12</f>
        <v>0</v>
      </c>
      <c r="F8" s="42">
        <f t="shared" ref="F8:G8" si="1">F12</f>
        <v>0</v>
      </c>
      <c r="G8" s="42">
        <f t="shared" si="1"/>
        <v>0</v>
      </c>
    </row>
    <row r="9" spans="1:8" s="8" customFormat="1" ht="17.25" hidden="1" thickBot="1">
      <c r="A9" s="11" t="s">
        <v>2</v>
      </c>
      <c r="B9" s="27">
        <v>791</v>
      </c>
      <c r="C9" s="27" t="s">
        <v>18</v>
      </c>
      <c r="D9" s="27"/>
      <c r="E9" s="49">
        <f>E10</f>
        <v>0</v>
      </c>
      <c r="F9" s="58">
        <f t="shared" ref="F9:G9" si="2">F10</f>
        <v>0</v>
      </c>
      <c r="G9" s="58">
        <f t="shared" si="2"/>
        <v>0</v>
      </c>
    </row>
    <row r="10" spans="1:8" s="8" customFormat="1" ht="17.25" hidden="1" thickBot="1">
      <c r="A10" s="11" t="s">
        <v>45</v>
      </c>
      <c r="B10" s="18">
        <v>791</v>
      </c>
      <c r="C10" s="18" t="s">
        <v>18</v>
      </c>
      <c r="D10" s="18"/>
      <c r="E10" s="49">
        <f>E12</f>
        <v>0</v>
      </c>
      <c r="F10" s="58">
        <f t="shared" ref="F10:G10" si="3">F12</f>
        <v>0</v>
      </c>
      <c r="G10" s="58">
        <f t="shared" si="3"/>
        <v>0</v>
      </c>
    </row>
    <row r="11" spans="1:8" s="8" customFormat="1" ht="33.75" hidden="1" thickBot="1">
      <c r="A11" s="11" t="s">
        <v>46</v>
      </c>
      <c r="B11" s="18">
        <v>791</v>
      </c>
      <c r="C11" s="18" t="s">
        <v>47</v>
      </c>
      <c r="D11" s="18"/>
      <c r="E11" s="49">
        <f>E12</f>
        <v>0</v>
      </c>
      <c r="F11" s="58">
        <f t="shared" ref="F11:G11" si="4">F12</f>
        <v>0</v>
      </c>
      <c r="G11" s="58">
        <f t="shared" si="4"/>
        <v>0</v>
      </c>
    </row>
    <row r="12" spans="1:8" ht="17.25" hidden="1" thickBot="1">
      <c r="A12" s="11" t="s">
        <v>48</v>
      </c>
      <c r="B12" s="12" t="s">
        <v>36</v>
      </c>
      <c r="C12" s="18" t="s">
        <v>47</v>
      </c>
      <c r="D12" s="18">
        <v>500</v>
      </c>
      <c r="E12" s="49"/>
      <c r="F12" s="58"/>
      <c r="G12" s="58"/>
    </row>
    <row r="13" spans="1:8" s="8" customFormat="1" ht="17.25" hidden="1" thickBot="1">
      <c r="A13" s="7" t="s">
        <v>49</v>
      </c>
      <c r="B13" s="19">
        <v>791</v>
      </c>
      <c r="C13" s="19"/>
      <c r="D13" s="19"/>
      <c r="E13" s="42">
        <f>E15</f>
        <v>0</v>
      </c>
      <c r="F13" s="42">
        <f t="shared" ref="F13:G13" si="5">F15</f>
        <v>0</v>
      </c>
      <c r="G13" s="42">
        <f t="shared" si="5"/>
        <v>0</v>
      </c>
    </row>
    <row r="14" spans="1:8" s="8" customFormat="1" ht="17.25" hidden="1" thickBot="1">
      <c r="A14" s="11" t="s">
        <v>2</v>
      </c>
      <c r="B14" s="27">
        <v>791</v>
      </c>
      <c r="C14" s="27" t="s">
        <v>18</v>
      </c>
      <c r="D14" s="28"/>
      <c r="E14" s="49">
        <f>E15</f>
        <v>0</v>
      </c>
      <c r="F14" s="58">
        <f t="shared" ref="F14:G16" si="6">F15</f>
        <v>0</v>
      </c>
      <c r="G14" s="58">
        <f t="shared" si="6"/>
        <v>0</v>
      </c>
    </row>
    <row r="15" spans="1:8" s="8" customFormat="1" ht="33.75" hidden="1" thickBot="1">
      <c r="A15" s="11" t="s">
        <v>44</v>
      </c>
      <c r="B15" s="18">
        <v>791</v>
      </c>
      <c r="C15" s="18" t="s">
        <v>18</v>
      </c>
      <c r="D15" s="18"/>
      <c r="E15" s="49">
        <f>E16</f>
        <v>0</v>
      </c>
      <c r="F15" s="58">
        <f t="shared" si="6"/>
        <v>0</v>
      </c>
      <c r="G15" s="58">
        <f t="shared" si="6"/>
        <v>0</v>
      </c>
    </row>
    <row r="16" spans="1:8" s="8" customFormat="1" ht="133.5" hidden="1" customHeight="1" thickBot="1">
      <c r="A16" s="11" t="s">
        <v>43</v>
      </c>
      <c r="B16" s="17">
        <v>791</v>
      </c>
      <c r="C16" s="17" t="s">
        <v>39</v>
      </c>
      <c r="D16" s="17"/>
      <c r="E16" s="49">
        <f>E17</f>
        <v>0</v>
      </c>
      <c r="F16" s="58">
        <f t="shared" si="6"/>
        <v>0</v>
      </c>
      <c r="G16" s="58">
        <f t="shared" si="6"/>
        <v>0</v>
      </c>
    </row>
    <row r="17" spans="1:7" s="8" customFormat="1" ht="12" hidden="1" customHeight="1" thickBot="1">
      <c r="A17" s="11" t="s">
        <v>6</v>
      </c>
      <c r="B17" s="17">
        <v>791</v>
      </c>
      <c r="C17" s="17" t="s">
        <v>39</v>
      </c>
      <c r="D17" s="17">
        <v>200</v>
      </c>
      <c r="E17" s="49"/>
      <c r="F17" s="58"/>
      <c r="G17" s="58"/>
    </row>
    <row r="18" spans="1:7" ht="32.25" customHeight="1" thickBot="1">
      <c r="A18" s="14" t="s">
        <v>11</v>
      </c>
      <c r="B18" s="28">
        <v>791</v>
      </c>
      <c r="C18" s="9"/>
      <c r="D18" s="9"/>
      <c r="E18" s="42">
        <f>E31+E19</f>
        <v>260000</v>
      </c>
      <c r="F18" s="42">
        <f t="shared" ref="F18:G18" si="7">F31+F19</f>
        <v>0</v>
      </c>
      <c r="G18" s="42">
        <f t="shared" si="7"/>
        <v>0</v>
      </c>
    </row>
    <row r="19" spans="1:7" s="43" customFormat="1" ht="66.75" thickBot="1">
      <c r="A19" s="56" t="s">
        <v>72</v>
      </c>
      <c r="B19" s="54">
        <v>791</v>
      </c>
      <c r="C19" s="53" t="s">
        <v>73</v>
      </c>
      <c r="D19" s="54"/>
      <c r="E19" s="58">
        <f>E20</f>
        <v>100000</v>
      </c>
      <c r="F19" s="58">
        <f t="shared" ref="F19:G21" si="8">F20</f>
        <v>0</v>
      </c>
      <c r="G19" s="58">
        <f t="shared" si="8"/>
        <v>0</v>
      </c>
    </row>
    <row r="20" spans="1:7" s="43" customFormat="1" ht="33.75" thickBot="1">
      <c r="A20" s="55" t="s">
        <v>74</v>
      </c>
      <c r="B20" s="54">
        <v>791</v>
      </c>
      <c r="C20" s="53" t="s">
        <v>73</v>
      </c>
      <c r="D20" s="54"/>
      <c r="E20" s="58">
        <f>E21</f>
        <v>100000</v>
      </c>
      <c r="F20" s="58">
        <f t="shared" si="8"/>
        <v>0</v>
      </c>
      <c r="G20" s="58">
        <f t="shared" si="8"/>
        <v>0</v>
      </c>
    </row>
    <row r="21" spans="1:7" s="43" customFormat="1" ht="17.25" thickBot="1">
      <c r="A21" s="55" t="s">
        <v>75</v>
      </c>
      <c r="B21" s="54">
        <v>791</v>
      </c>
      <c r="C21" s="53" t="s">
        <v>76</v>
      </c>
      <c r="D21" s="54"/>
      <c r="E21" s="58">
        <f>E22</f>
        <v>100000</v>
      </c>
      <c r="F21" s="58">
        <f t="shared" si="8"/>
        <v>0</v>
      </c>
      <c r="G21" s="58">
        <f t="shared" si="8"/>
        <v>0</v>
      </c>
    </row>
    <row r="22" spans="1:7" s="43" customFormat="1" ht="32.25" customHeight="1" thickBot="1">
      <c r="A22" s="57" t="s">
        <v>6</v>
      </c>
      <c r="B22" s="54">
        <v>791</v>
      </c>
      <c r="C22" s="53" t="s">
        <v>76</v>
      </c>
      <c r="D22" s="54">
        <v>200</v>
      </c>
      <c r="E22" s="58">
        <v>100000</v>
      </c>
      <c r="F22" s="58">
        <v>0</v>
      </c>
      <c r="G22" s="58">
        <v>0</v>
      </c>
    </row>
    <row r="23" spans="1:7" s="43" customFormat="1" ht="17.25" hidden="1" thickBot="1">
      <c r="A23" s="36" t="s">
        <v>2</v>
      </c>
      <c r="B23" s="71">
        <v>791</v>
      </c>
      <c r="C23" s="71" t="s">
        <v>18</v>
      </c>
      <c r="D23" s="71"/>
      <c r="E23" s="58">
        <f>E24</f>
        <v>0</v>
      </c>
      <c r="F23" s="58">
        <f t="shared" ref="F23:G25" si="9">F24</f>
        <v>0</v>
      </c>
      <c r="G23" s="58">
        <f t="shared" si="9"/>
        <v>0</v>
      </c>
    </row>
    <row r="24" spans="1:7" s="43" customFormat="1" ht="17.25" hidden="1" thickBot="1">
      <c r="A24" s="36" t="s">
        <v>45</v>
      </c>
      <c r="B24" s="71">
        <v>791</v>
      </c>
      <c r="C24" s="71" t="s">
        <v>18</v>
      </c>
      <c r="D24" s="71"/>
      <c r="E24" s="58">
        <f>E25</f>
        <v>0</v>
      </c>
      <c r="F24" s="58">
        <f t="shared" si="9"/>
        <v>0</v>
      </c>
      <c r="G24" s="58">
        <f t="shared" si="9"/>
        <v>0</v>
      </c>
    </row>
    <row r="25" spans="1:7" s="43" customFormat="1" ht="32.25" hidden="1" customHeight="1" thickBot="1">
      <c r="A25" s="36" t="s">
        <v>46</v>
      </c>
      <c r="B25" s="71">
        <v>791</v>
      </c>
      <c r="C25" s="71" t="s">
        <v>47</v>
      </c>
      <c r="D25" s="71"/>
      <c r="E25" s="58">
        <f>E26</f>
        <v>0</v>
      </c>
      <c r="F25" s="58">
        <f t="shared" si="9"/>
        <v>0</v>
      </c>
      <c r="G25" s="58">
        <f t="shared" si="9"/>
        <v>0</v>
      </c>
    </row>
    <row r="26" spans="1:7" s="43" customFormat="1" ht="15.75" hidden="1" customHeight="1" thickBot="1">
      <c r="A26" s="36" t="s">
        <v>48</v>
      </c>
      <c r="B26" s="12" t="s">
        <v>36</v>
      </c>
      <c r="C26" s="71" t="s">
        <v>47</v>
      </c>
      <c r="D26" s="71">
        <v>500</v>
      </c>
      <c r="E26" s="58">
        <v>0</v>
      </c>
      <c r="F26" s="80">
        <v>0</v>
      </c>
      <c r="G26" s="80">
        <f>E26</f>
        <v>0</v>
      </c>
    </row>
    <row r="27" spans="1:7" s="43" customFormat="1" ht="23.25" customHeight="1" thickBot="1">
      <c r="A27" s="82" t="s">
        <v>91</v>
      </c>
      <c r="B27" s="12" t="s">
        <v>36</v>
      </c>
      <c r="C27" s="85" t="s">
        <v>92</v>
      </c>
      <c r="D27" s="83">
        <v>900</v>
      </c>
      <c r="E27" s="87">
        <f>E30</f>
        <v>0</v>
      </c>
      <c r="F27" s="89">
        <f t="shared" ref="F27:G27" si="10">F30</f>
        <v>60200</v>
      </c>
      <c r="G27" s="89">
        <f t="shared" si="10"/>
        <v>120400</v>
      </c>
    </row>
    <row r="28" spans="1:7" s="43" customFormat="1" ht="23.25" customHeight="1" thickBot="1">
      <c r="A28" s="78" t="s">
        <v>2</v>
      </c>
      <c r="B28" s="12" t="s">
        <v>36</v>
      </c>
      <c r="C28" s="85" t="s">
        <v>92</v>
      </c>
      <c r="D28" s="84"/>
      <c r="E28" s="88">
        <f>E29</f>
        <v>0</v>
      </c>
      <c r="F28" s="90">
        <f t="shared" ref="F28:G29" si="11">F29</f>
        <v>60200</v>
      </c>
      <c r="G28" s="90">
        <f t="shared" si="11"/>
        <v>120400</v>
      </c>
    </row>
    <row r="29" spans="1:7" s="43" customFormat="1" ht="23.25" customHeight="1" thickBot="1">
      <c r="A29" s="64" t="s">
        <v>91</v>
      </c>
      <c r="B29" s="12" t="s">
        <v>36</v>
      </c>
      <c r="C29" s="85" t="s">
        <v>92</v>
      </c>
      <c r="D29" s="84"/>
      <c r="E29" s="88">
        <f>E30</f>
        <v>0</v>
      </c>
      <c r="F29" s="90">
        <f t="shared" si="11"/>
        <v>60200</v>
      </c>
      <c r="G29" s="90">
        <f t="shared" si="11"/>
        <v>120400</v>
      </c>
    </row>
    <row r="30" spans="1:7" s="43" customFormat="1" ht="31.5" customHeight="1" thickBot="1">
      <c r="A30" s="45" t="s">
        <v>93</v>
      </c>
      <c r="B30" s="12" t="s">
        <v>36</v>
      </c>
      <c r="C30" s="85" t="s">
        <v>92</v>
      </c>
      <c r="D30" s="86">
        <v>900</v>
      </c>
      <c r="E30" s="88">
        <v>0</v>
      </c>
      <c r="F30" s="90">
        <v>60200</v>
      </c>
      <c r="G30" s="90">
        <v>120400</v>
      </c>
    </row>
    <row r="31" spans="1:7" ht="21.75" customHeight="1" thickBot="1">
      <c r="A31" s="11" t="s">
        <v>37</v>
      </c>
      <c r="B31" s="9">
        <v>791</v>
      </c>
      <c r="C31" s="9"/>
      <c r="D31" s="9"/>
      <c r="E31" s="49">
        <f>E32</f>
        <v>160000</v>
      </c>
      <c r="F31" s="81">
        <f t="shared" ref="F31:G32" si="12">F32</f>
        <v>0</v>
      </c>
      <c r="G31" s="81">
        <f t="shared" si="12"/>
        <v>0</v>
      </c>
    </row>
    <row r="32" spans="1:7" ht="104.25" customHeight="1" thickBot="1">
      <c r="A32" s="36" t="s">
        <v>95</v>
      </c>
      <c r="B32" s="9">
        <v>791</v>
      </c>
      <c r="C32" s="9" t="s">
        <v>21</v>
      </c>
      <c r="D32" s="9"/>
      <c r="E32" s="49">
        <f>E33</f>
        <v>160000</v>
      </c>
      <c r="F32" s="58">
        <f t="shared" si="12"/>
        <v>0</v>
      </c>
      <c r="G32" s="58">
        <f t="shared" si="12"/>
        <v>0</v>
      </c>
    </row>
    <row r="33" spans="1:7" ht="71.25" customHeight="1" thickBot="1">
      <c r="A33" s="11" t="s">
        <v>12</v>
      </c>
      <c r="B33" s="9">
        <v>791</v>
      </c>
      <c r="C33" s="9" t="s">
        <v>22</v>
      </c>
      <c r="D33" s="9"/>
      <c r="E33" s="49">
        <f>E34+E36+E38</f>
        <v>160000</v>
      </c>
      <c r="F33" s="58">
        <f t="shared" ref="F33:G33" si="13">F34+F36+F38</f>
        <v>0</v>
      </c>
      <c r="G33" s="58">
        <f t="shared" si="13"/>
        <v>0</v>
      </c>
    </row>
    <row r="34" spans="1:7" ht="68.25" customHeight="1" thickBot="1">
      <c r="A34" s="11" t="s">
        <v>13</v>
      </c>
      <c r="B34" s="9">
        <v>791</v>
      </c>
      <c r="C34" s="9" t="s">
        <v>23</v>
      </c>
      <c r="D34" s="9"/>
      <c r="E34" s="49">
        <f>E35</f>
        <v>160000</v>
      </c>
      <c r="F34" s="58">
        <f t="shared" ref="F34:G34" si="14">F35</f>
        <v>0</v>
      </c>
      <c r="G34" s="58">
        <f t="shared" si="14"/>
        <v>0</v>
      </c>
    </row>
    <row r="35" spans="1:7" ht="36" customHeight="1" thickBot="1">
      <c r="A35" s="11" t="s">
        <v>6</v>
      </c>
      <c r="B35" s="9">
        <v>791</v>
      </c>
      <c r="C35" s="9" t="s">
        <v>23</v>
      </c>
      <c r="D35" s="9">
        <v>200</v>
      </c>
      <c r="E35" s="49">
        <v>160000</v>
      </c>
      <c r="F35" s="58">
        <v>0</v>
      </c>
      <c r="G35" s="58">
        <v>0</v>
      </c>
    </row>
    <row r="36" spans="1:7" s="8" customFormat="1" ht="69.75" hidden="1" customHeight="1" thickBot="1">
      <c r="A36" s="11" t="s">
        <v>13</v>
      </c>
      <c r="B36" s="17">
        <v>791</v>
      </c>
      <c r="C36" s="17" t="s">
        <v>38</v>
      </c>
      <c r="D36" s="17"/>
      <c r="E36" s="49">
        <f>E37</f>
        <v>0</v>
      </c>
      <c r="F36" s="58">
        <f t="shared" ref="F36:G36" si="15">F37</f>
        <v>0</v>
      </c>
      <c r="G36" s="58">
        <f t="shared" si="15"/>
        <v>0</v>
      </c>
    </row>
    <row r="37" spans="1:7" s="8" customFormat="1" ht="33" hidden="1" customHeight="1" thickBot="1">
      <c r="A37" s="11" t="s">
        <v>6</v>
      </c>
      <c r="B37" s="17">
        <v>791</v>
      </c>
      <c r="C37" s="17" t="s">
        <v>38</v>
      </c>
      <c r="D37" s="17">
        <v>200</v>
      </c>
      <c r="E37" s="49"/>
      <c r="F37" s="58"/>
      <c r="G37" s="58"/>
    </row>
    <row r="38" spans="1:7" s="31" customFormat="1" ht="38.25" hidden="1" thickBot="1">
      <c r="A38" s="30" t="s">
        <v>56</v>
      </c>
      <c r="B38" s="37">
        <v>791</v>
      </c>
      <c r="C38" s="38" t="s">
        <v>60</v>
      </c>
      <c r="D38" s="37"/>
      <c r="E38" s="50">
        <f>E40+E42+E44+E46</f>
        <v>0</v>
      </c>
      <c r="F38" s="73">
        <f t="shared" ref="F38:G38" si="16">F40+F42+F44+F46</f>
        <v>0</v>
      </c>
      <c r="G38" s="73">
        <f t="shared" si="16"/>
        <v>0</v>
      </c>
    </row>
    <row r="39" spans="1:7" s="31" customFormat="1" ht="75.75" hidden="1" customHeight="1" thickBot="1">
      <c r="A39" s="30" t="s">
        <v>57</v>
      </c>
      <c r="B39" s="37">
        <v>791</v>
      </c>
      <c r="C39" s="38" t="s">
        <v>61</v>
      </c>
      <c r="D39" s="38"/>
      <c r="E39" s="51">
        <f>E40</f>
        <v>0</v>
      </c>
      <c r="F39" s="51">
        <f t="shared" ref="F39:G39" si="17">F40</f>
        <v>0</v>
      </c>
      <c r="G39" s="51">
        <f t="shared" si="17"/>
        <v>0</v>
      </c>
    </row>
    <row r="40" spans="1:7" s="31" customFormat="1" ht="38.25" hidden="1" thickBot="1">
      <c r="A40" s="30" t="s">
        <v>6</v>
      </c>
      <c r="B40" s="37">
        <v>791</v>
      </c>
      <c r="C40" s="38" t="s">
        <v>61</v>
      </c>
      <c r="D40" s="38">
        <v>200</v>
      </c>
      <c r="E40" s="51"/>
      <c r="F40" s="51"/>
      <c r="G40" s="51"/>
    </row>
    <row r="41" spans="1:7" s="31" customFormat="1" ht="11.25" hidden="1" customHeight="1" thickBot="1">
      <c r="A41" s="30" t="s">
        <v>41</v>
      </c>
      <c r="B41" s="37">
        <v>791</v>
      </c>
      <c r="C41" s="38" t="s">
        <v>62</v>
      </c>
      <c r="D41" s="37"/>
      <c r="E41" s="50">
        <f>E42</f>
        <v>0</v>
      </c>
      <c r="F41" s="73">
        <f t="shared" ref="F41:G41" si="18">F42</f>
        <v>0</v>
      </c>
      <c r="G41" s="73">
        <f t="shared" si="18"/>
        <v>0</v>
      </c>
    </row>
    <row r="42" spans="1:7" s="31" customFormat="1" ht="38.25" hidden="1" thickBot="1">
      <c r="A42" s="30" t="s">
        <v>6</v>
      </c>
      <c r="B42" s="37">
        <v>791</v>
      </c>
      <c r="C42" s="38" t="s">
        <v>62</v>
      </c>
      <c r="D42" s="37">
        <v>200</v>
      </c>
      <c r="E42" s="50"/>
      <c r="F42" s="73"/>
      <c r="G42" s="73"/>
    </row>
    <row r="43" spans="1:7" s="31" customFormat="1" ht="75.75" hidden="1" customHeight="1" thickBot="1">
      <c r="A43" s="30" t="s">
        <v>58</v>
      </c>
      <c r="B43" s="37">
        <v>791</v>
      </c>
      <c r="C43" s="38" t="s">
        <v>63</v>
      </c>
      <c r="D43" s="37"/>
      <c r="E43" s="50">
        <f>E44</f>
        <v>0</v>
      </c>
      <c r="F43" s="73">
        <f t="shared" ref="F43:G43" si="19">F44</f>
        <v>0</v>
      </c>
      <c r="G43" s="73">
        <f t="shared" si="19"/>
        <v>0</v>
      </c>
    </row>
    <row r="44" spans="1:7" s="31" customFormat="1" ht="38.25" hidden="1" thickBot="1">
      <c r="A44" s="30" t="s">
        <v>6</v>
      </c>
      <c r="B44" s="37">
        <v>791</v>
      </c>
      <c r="C44" s="38" t="s">
        <v>63</v>
      </c>
      <c r="D44" s="37">
        <v>200</v>
      </c>
      <c r="E44" s="50"/>
      <c r="F44" s="73"/>
      <c r="G44" s="73"/>
    </row>
    <row r="45" spans="1:7" s="31" customFormat="1" ht="75.75" hidden="1" customHeight="1" thickBot="1">
      <c r="A45" s="30" t="s">
        <v>59</v>
      </c>
      <c r="B45" s="37">
        <v>791</v>
      </c>
      <c r="C45" s="38" t="s">
        <v>64</v>
      </c>
      <c r="D45" s="37"/>
      <c r="E45" s="50">
        <f>E46</f>
        <v>0</v>
      </c>
      <c r="F45" s="73">
        <f t="shared" ref="F45:G45" si="20">F46</f>
        <v>0</v>
      </c>
      <c r="G45" s="73">
        <f t="shared" si="20"/>
        <v>0</v>
      </c>
    </row>
    <row r="46" spans="1:7" s="31" customFormat="1" ht="38.25" hidden="1" thickBot="1">
      <c r="A46" s="30" t="s">
        <v>6</v>
      </c>
      <c r="B46" s="37">
        <v>791</v>
      </c>
      <c r="C46" s="38" t="s">
        <v>64</v>
      </c>
      <c r="D46" s="37">
        <v>200</v>
      </c>
      <c r="E46" s="50"/>
      <c r="F46" s="73"/>
      <c r="G46" s="73"/>
    </row>
    <row r="47" spans="1:7" s="8" customFormat="1" ht="36.75" hidden="1" customHeight="1" thickBot="1">
      <c r="A47" s="24" t="s">
        <v>51</v>
      </c>
      <c r="B47" s="28">
        <v>791</v>
      </c>
      <c r="C47" s="26"/>
      <c r="D47" s="20"/>
      <c r="E47" s="42"/>
      <c r="F47" s="42"/>
      <c r="G47" s="42"/>
    </row>
    <row r="48" spans="1:7" s="8" customFormat="1" ht="24" hidden="1" customHeight="1" thickBot="1">
      <c r="A48" s="25" t="s">
        <v>52</v>
      </c>
      <c r="B48" s="20">
        <v>791</v>
      </c>
      <c r="C48" s="3" t="s">
        <v>21</v>
      </c>
      <c r="D48" s="20"/>
      <c r="E48" s="49"/>
      <c r="F48" s="58"/>
      <c r="G48" s="58"/>
    </row>
    <row r="49" spans="1:7" s="8" customFormat="1" ht="188.25" hidden="1" thickBot="1">
      <c r="A49" s="25" t="s">
        <v>43</v>
      </c>
      <c r="B49" s="22">
        <v>791</v>
      </c>
      <c r="C49" s="3" t="s">
        <v>55</v>
      </c>
      <c r="D49" s="22"/>
      <c r="E49" s="49"/>
      <c r="F49" s="58"/>
      <c r="G49" s="58"/>
    </row>
    <row r="50" spans="1:7" s="8" customFormat="1" ht="38.25" hidden="1" thickBot="1">
      <c r="A50" s="23" t="s">
        <v>6</v>
      </c>
      <c r="B50" s="22">
        <v>791</v>
      </c>
      <c r="C50" s="3" t="s">
        <v>55</v>
      </c>
      <c r="D50" s="22">
        <v>200</v>
      </c>
      <c r="E50" s="49"/>
      <c r="F50" s="58"/>
      <c r="G50" s="58"/>
    </row>
    <row r="51" spans="1:7" ht="22.5" customHeight="1" thickBot="1">
      <c r="A51" s="7" t="s">
        <v>14</v>
      </c>
      <c r="B51" s="28">
        <v>791</v>
      </c>
      <c r="C51" s="10"/>
      <c r="D51" s="10"/>
      <c r="E51" s="61">
        <f>E58+E62+E54</f>
        <v>1338848.03</v>
      </c>
      <c r="F51" s="74">
        <f t="shared" ref="F51:G51" si="21">F58+F62+F54</f>
        <v>50000</v>
      </c>
      <c r="G51" s="74">
        <f t="shared" si="21"/>
        <v>50000</v>
      </c>
    </row>
    <row r="52" spans="1:7" ht="101.25" customHeight="1" thickBot="1">
      <c r="A52" s="36" t="s">
        <v>96</v>
      </c>
      <c r="B52" s="9">
        <v>791</v>
      </c>
      <c r="D52" s="9"/>
      <c r="E52" s="49">
        <f>E53</f>
        <v>50000</v>
      </c>
      <c r="F52" s="58">
        <f t="shared" ref="F52:G52" si="22">F53</f>
        <v>0</v>
      </c>
      <c r="G52" s="58">
        <f t="shared" si="22"/>
        <v>0</v>
      </c>
    </row>
    <row r="53" spans="1:7" s="43" customFormat="1" ht="50.25" thickBot="1">
      <c r="A53" s="41" t="s">
        <v>68</v>
      </c>
      <c r="B53" s="39">
        <v>791</v>
      </c>
      <c r="C53" s="39" t="s">
        <v>24</v>
      </c>
      <c r="D53" s="39"/>
      <c r="E53" s="49">
        <f>E54+E58</f>
        <v>50000</v>
      </c>
      <c r="F53" s="58">
        <f t="shared" ref="F53:G53" si="23">F54+F58</f>
        <v>0</v>
      </c>
      <c r="G53" s="58">
        <f t="shared" si="23"/>
        <v>0</v>
      </c>
    </row>
    <row r="54" spans="1:7" s="32" customFormat="1" ht="19.5" thickBot="1">
      <c r="A54" s="44" t="s">
        <v>65</v>
      </c>
      <c r="B54" s="39">
        <v>791</v>
      </c>
      <c r="C54" s="39" t="s">
        <v>24</v>
      </c>
      <c r="D54" s="39"/>
      <c r="E54" s="49">
        <f>E55</f>
        <v>0</v>
      </c>
      <c r="F54" s="58">
        <f t="shared" ref="F54:G56" si="24">F55</f>
        <v>0</v>
      </c>
      <c r="G54" s="58">
        <f t="shared" si="24"/>
        <v>0</v>
      </c>
    </row>
    <row r="55" spans="1:7" s="32" customFormat="1" ht="56.25" customHeight="1" thickBot="1">
      <c r="A55" s="44" t="s">
        <v>66</v>
      </c>
      <c r="B55" s="39">
        <v>791</v>
      </c>
      <c r="C55" s="39" t="s">
        <v>24</v>
      </c>
      <c r="D55" s="39"/>
      <c r="E55" s="49">
        <f>E56</f>
        <v>0</v>
      </c>
      <c r="F55" s="58">
        <f t="shared" si="24"/>
        <v>0</v>
      </c>
      <c r="G55" s="58">
        <f t="shared" si="24"/>
        <v>0</v>
      </c>
    </row>
    <row r="56" spans="1:7" s="32" customFormat="1" ht="81" customHeight="1" thickBot="1">
      <c r="A56" s="44" t="s">
        <v>67</v>
      </c>
      <c r="B56" s="39">
        <v>791</v>
      </c>
      <c r="C56" s="39" t="s">
        <v>69</v>
      </c>
      <c r="E56" s="49">
        <f>E57</f>
        <v>0</v>
      </c>
      <c r="F56" s="58">
        <f t="shared" si="24"/>
        <v>0</v>
      </c>
      <c r="G56" s="58">
        <f t="shared" si="24"/>
        <v>0</v>
      </c>
    </row>
    <row r="57" spans="1:7" ht="27.75" customHeight="1" thickBot="1">
      <c r="A57" s="44" t="s">
        <v>7</v>
      </c>
      <c r="B57" s="9">
        <v>791</v>
      </c>
      <c r="C57" s="39" t="s">
        <v>69</v>
      </c>
      <c r="D57" s="39">
        <v>200</v>
      </c>
      <c r="E57" s="49">
        <v>0</v>
      </c>
      <c r="F57" s="58">
        <f>E57</f>
        <v>0</v>
      </c>
      <c r="G57" s="58">
        <f>E57</f>
        <v>0</v>
      </c>
    </row>
    <row r="58" spans="1:7" ht="15" customHeight="1">
      <c r="A58" s="100" t="s">
        <v>34</v>
      </c>
      <c r="B58" s="105">
        <v>791</v>
      </c>
      <c r="C58" s="105" t="s">
        <v>35</v>
      </c>
      <c r="D58" s="107"/>
      <c r="E58" s="97">
        <f>E60</f>
        <v>50000</v>
      </c>
      <c r="F58" s="97">
        <f t="shared" ref="F58:G58" si="25">F60</f>
        <v>0</v>
      </c>
      <c r="G58" s="97">
        <f t="shared" si="25"/>
        <v>0</v>
      </c>
    </row>
    <row r="59" spans="1:7" ht="6" customHeight="1" thickBot="1">
      <c r="A59" s="102"/>
      <c r="B59" s="106"/>
      <c r="C59" s="106"/>
      <c r="D59" s="108"/>
      <c r="E59" s="98"/>
      <c r="F59" s="98"/>
      <c r="G59" s="98"/>
    </row>
    <row r="60" spans="1:7" ht="38.25" customHeight="1" thickBot="1">
      <c r="A60" s="11" t="s">
        <v>15</v>
      </c>
      <c r="B60" s="9">
        <v>791</v>
      </c>
      <c r="C60" s="9" t="s">
        <v>25</v>
      </c>
      <c r="D60" s="9"/>
      <c r="E60" s="49">
        <f>E61</f>
        <v>50000</v>
      </c>
      <c r="F60" s="58">
        <f t="shared" ref="F60:G60" si="26">F61</f>
        <v>0</v>
      </c>
      <c r="G60" s="58">
        <f t="shared" si="26"/>
        <v>0</v>
      </c>
    </row>
    <row r="61" spans="1:7" ht="39" customHeight="1" thickBot="1">
      <c r="A61" s="11" t="s">
        <v>6</v>
      </c>
      <c r="B61" s="9">
        <v>791</v>
      </c>
      <c r="C61" s="9" t="s">
        <v>25</v>
      </c>
      <c r="D61" s="9">
        <v>200</v>
      </c>
      <c r="E61" s="49">
        <v>50000</v>
      </c>
      <c r="F61" s="58">
        <v>0</v>
      </c>
      <c r="G61" s="58">
        <v>0</v>
      </c>
    </row>
    <row r="62" spans="1:7" ht="20.25" customHeight="1" thickBot="1">
      <c r="A62" s="11" t="s">
        <v>16</v>
      </c>
      <c r="B62" s="9">
        <v>791</v>
      </c>
      <c r="C62" s="15"/>
      <c r="D62" s="10"/>
      <c r="E62" s="63">
        <f>E65+E75+E64</f>
        <v>1288848.03</v>
      </c>
      <c r="F62" s="79">
        <f t="shared" ref="F62:G62" si="27">F65+F75+F64</f>
        <v>50000</v>
      </c>
      <c r="G62" s="79">
        <f t="shared" si="27"/>
        <v>50000</v>
      </c>
    </row>
    <row r="63" spans="1:7" s="43" customFormat="1" ht="84.75" customHeight="1" thickBot="1">
      <c r="A63" s="75" t="s">
        <v>88</v>
      </c>
      <c r="B63" s="71">
        <v>791</v>
      </c>
      <c r="C63" s="76" t="s">
        <v>89</v>
      </c>
      <c r="D63" s="72"/>
      <c r="E63" s="73">
        <f>E64</f>
        <v>0</v>
      </c>
      <c r="F63" s="73">
        <f t="shared" ref="F63:G63" si="28">F64</f>
        <v>0</v>
      </c>
      <c r="G63" s="73">
        <f t="shared" si="28"/>
        <v>0</v>
      </c>
    </row>
    <row r="64" spans="1:7" s="43" customFormat="1" ht="20.25" customHeight="1" thickBot="1">
      <c r="A64" s="75" t="s">
        <v>90</v>
      </c>
      <c r="B64" s="71">
        <v>791</v>
      </c>
      <c r="C64" s="76" t="s">
        <v>89</v>
      </c>
      <c r="D64" s="71">
        <v>200</v>
      </c>
      <c r="E64" s="73">
        <v>0</v>
      </c>
      <c r="F64" s="73">
        <v>0</v>
      </c>
      <c r="G64" s="73">
        <v>0</v>
      </c>
    </row>
    <row r="65" spans="1:10" ht="26.25" customHeight="1" thickBot="1">
      <c r="A65" s="100" t="s">
        <v>42</v>
      </c>
      <c r="B65" s="103">
        <v>791</v>
      </c>
      <c r="C65" s="103" t="s">
        <v>26</v>
      </c>
      <c r="D65" s="104"/>
      <c r="E65" s="99">
        <f>E67+E73</f>
        <v>1288848.03</v>
      </c>
      <c r="F65" s="99">
        <f t="shared" ref="F65:G65" si="29">F67+F73</f>
        <v>50000</v>
      </c>
      <c r="G65" s="99">
        <f t="shared" si="29"/>
        <v>50000</v>
      </c>
    </row>
    <row r="66" spans="1:10" ht="24.75" customHeight="1" thickBot="1">
      <c r="A66" s="101"/>
      <c r="B66" s="103"/>
      <c r="C66" s="103"/>
      <c r="D66" s="104"/>
      <c r="E66" s="99"/>
      <c r="F66" s="99"/>
      <c r="G66" s="99"/>
      <c r="H66" s="2"/>
    </row>
    <row r="67" spans="1:10" ht="37.5" customHeight="1" thickBot="1">
      <c r="A67" s="11" t="s">
        <v>17</v>
      </c>
      <c r="B67" s="9">
        <v>791</v>
      </c>
      <c r="C67" s="9" t="s">
        <v>27</v>
      </c>
      <c r="D67" s="9"/>
      <c r="E67" s="77">
        <f>E68+E70</f>
        <v>788848.03</v>
      </c>
      <c r="F67" s="77">
        <f t="shared" ref="F67:G67" si="30">F68+F70</f>
        <v>50000</v>
      </c>
      <c r="G67" s="77">
        <f t="shared" si="30"/>
        <v>50000</v>
      </c>
    </row>
    <row r="68" spans="1:10" ht="36.75" customHeight="1" thickBot="1">
      <c r="A68" s="11" t="s">
        <v>6</v>
      </c>
      <c r="B68" s="9">
        <v>791</v>
      </c>
      <c r="C68" s="9" t="s">
        <v>27</v>
      </c>
      <c r="D68" s="9">
        <v>200</v>
      </c>
      <c r="E68" s="77">
        <v>50000</v>
      </c>
      <c r="F68" s="77">
        <f>E68</f>
        <v>50000</v>
      </c>
      <c r="G68" s="77">
        <f>E68</f>
        <v>50000</v>
      </c>
    </row>
    <row r="69" spans="1:10" s="8" customFormat="1" ht="38.25" hidden="1" thickBot="1">
      <c r="A69" s="23" t="s">
        <v>53</v>
      </c>
      <c r="B69" s="21">
        <v>791</v>
      </c>
      <c r="C69" s="3" t="s">
        <v>54</v>
      </c>
      <c r="D69" s="21"/>
      <c r="E69" s="49">
        <f>E70</f>
        <v>738848.03</v>
      </c>
      <c r="F69" s="58">
        <f t="shared" ref="F69:G69" si="31">F70</f>
        <v>0</v>
      </c>
      <c r="G69" s="58">
        <f t="shared" si="31"/>
        <v>0</v>
      </c>
    </row>
    <row r="70" spans="1:10" s="8" customFormat="1" ht="20.25" customHeight="1" thickBot="1">
      <c r="A70" s="34" t="s">
        <v>7</v>
      </c>
      <c r="B70" s="33">
        <v>791</v>
      </c>
      <c r="C70" s="33" t="s">
        <v>27</v>
      </c>
      <c r="D70" s="33">
        <v>800</v>
      </c>
      <c r="E70" s="49">
        <v>738848.03</v>
      </c>
      <c r="F70" s="58">
        <v>0</v>
      </c>
      <c r="G70" s="58">
        <v>0</v>
      </c>
    </row>
    <row r="71" spans="1:10" s="8" customFormat="1" ht="66.75" hidden="1" thickBot="1">
      <c r="A71" s="4" t="s">
        <v>40</v>
      </c>
      <c r="B71" s="5" t="s">
        <v>36</v>
      </c>
      <c r="C71" s="3" t="s">
        <v>28</v>
      </c>
      <c r="D71" s="3"/>
      <c r="E71" s="52">
        <f>E72</f>
        <v>0</v>
      </c>
      <c r="F71" s="52">
        <f t="shared" ref="F71:G71" si="32">F72</f>
        <v>0</v>
      </c>
      <c r="G71" s="52">
        <f t="shared" si="32"/>
        <v>0</v>
      </c>
      <c r="I71" s="2"/>
      <c r="J71" s="2"/>
    </row>
    <row r="72" spans="1:10" s="8" customFormat="1" ht="33.75" hidden="1" thickBot="1">
      <c r="A72" s="11" t="s">
        <v>6</v>
      </c>
      <c r="B72" s="5" t="s">
        <v>36</v>
      </c>
      <c r="C72" s="3" t="s">
        <v>28</v>
      </c>
      <c r="D72" s="3">
        <v>200</v>
      </c>
      <c r="E72" s="52"/>
      <c r="F72" s="52"/>
      <c r="G72" s="52"/>
    </row>
    <row r="73" spans="1:10" s="8" customFormat="1" ht="71.25" customHeight="1" thickBot="1">
      <c r="A73" s="11" t="s">
        <v>13</v>
      </c>
      <c r="B73" s="17">
        <v>791</v>
      </c>
      <c r="C73" s="17" t="s">
        <v>29</v>
      </c>
      <c r="D73" s="17"/>
      <c r="E73" s="49">
        <f>E74</f>
        <v>500000</v>
      </c>
      <c r="F73" s="58">
        <f t="shared" ref="F73:G73" si="33">F74</f>
        <v>0</v>
      </c>
      <c r="G73" s="58">
        <f t="shared" si="33"/>
        <v>0</v>
      </c>
    </row>
    <row r="74" spans="1:10" s="8" customFormat="1" ht="41.25" customHeight="1" thickBot="1">
      <c r="A74" s="11" t="s">
        <v>6</v>
      </c>
      <c r="B74" s="18">
        <v>791</v>
      </c>
      <c r="C74" s="18" t="s">
        <v>29</v>
      </c>
      <c r="D74" s="18">
        <v>200</v>
      </c>
      <c r="E74" s="49">
        <v>500000</v>
      </c>
      <c r="F74" s="58">
        <v>0</v>
      </c>
      <c r="G74" s="58">
        <v>0</v>
      </c>
    </row>
    <row r="75" spans="1:10" s="43" customFormat="1" ht="42" hidden="1" customHeight="1" thickBot="1">
      <c r="A75" s="64" t="s">
        <v>77</v>
      </c>
      <c r="B75" s="60" t="s">
        <v>36</v>
      </c>
      <c r="C75" s="59" t="s">
        <v>78</v>
      </c>
      <c r="D75" s="59"/>
      <c r="E75" s="62">
        <f>E76</f>
        <v>0</v>
      </c>
      <c r="F75" s="62">
        <f t="shared" ref="F75:G75" si="34">F76</f>
        <v>0</v>
      </c>
      <c r="G75" s="62">
        <f t="shared" si="34"/>
        <v>0</v>
      </c>
    </row>
    <row r="76" spans="1:10" s="43" customFormat="1" ht="42" hidden="1" customHeight="1" thickBot="1">
      <c r="A76" s="64" t="s">
        <v>6</v>
      </c>
      <c r="B76" s="60" t="s">
        <v>36</v>
      </c>
      <c r="C76" s="59" t="s">
        <v>78</v>
      </c>
      <c r="D76" s="59">
        <v>200</v>
      </c>
      <c r="E76" s="62">
        <v>0</v>
      </c>
      <c r="F76" s="62">
        <v>0</v>
      </c>
      <c r="G76" s="62">
        <v>0</v>
      </c>
    </row>
    <row r="77" spans="1:10" s="43" customFormat="1" ht="99.75" thickBot="1">
      <c r="A77" s="67" t="s">
        <v>79</v>
      </c>
      <c r="B77" s="68" t="s">
        <v>36</v>
      </c>
      <c r="C77" s="69" t="s">
        <v>80</v>
      </c>
      <c r="D77" s="69"/>
      <c r="E77" s="70">
        <f>E78</f>
        <v>2483690</v>
      </c>
      <c r="F77" s="70">
        <f t="shared" ref="F77:G78" si="35">F78</f>
        <v>2500000</v>
      </c>
      <c r="G77" s="70">
        <f t="shared" si="35"/>
        <v>2502000</v>
      </c>
    </row>
    <row r="78" spans="1:10" s="43" customFormat="1" ht="99.75" thickBot="1">
      <c r="A78" s="64" t="s">
        <v>81</v>
      </c>
      <c r="B78" s="60" t="s">
        <v>36</v>
      </c>
      <c r="C78" s="59" t="s">
        <v>82</v>
      </c>
      <c r="D78" s="59"/>
      <c r="E78" s="51">
        <f>E79</f>
        <v>2483690</v>
      </c>
      <c r="F78" s="51">
        <f t="shared" si="35"/>
        <v>2500000</v>
      </c>
      <c r="G78" s="51">
        <f t="shared" si="35"/>
        <v>2502000</v>
      </c>
    </row>
    <row r="79" spans="1:10" s="43" customFormat="1" ht="30.75" customHeight="1" thickBot="1">
      <c r="A79" s="64" t="s">
        <v>83</v>
      </c>
      <c r="B79" s="60" t="s">
        <v>36</v>
      </c>
      <c r="C79" s="59" t="s">
        <v>84</v>
      </c>
      <c r="D79" s="59"/>
      <c r="E79" s="51">
        <f>E80+E82+E88</f>
        <v>2483690</v>
      </c>
      <c r="F79" s="51">
        <f t="shared" ref="F79:G79" si="36">F80+F82+F88</f>
        <v>2500000</v>
      </c>
      <c r="G79" s="51">
        <f t="shared" si="36"/>
        <v>2502000</v>
      </c>
    </row>
    <row r="80" spans="1:10" ht="17.25" thickBot="1">
      <c r="A80" s="36" t="s">
        <v>3</v>
      </c>
      <c r="B80" s="9">
        <v>791</v>
      </c>
      <c r="C80" s="65" t="s">
        <v>85</v>
      </c>
      <c r="D80" s="9"/>
      <c r="E80" s="49">
        <f>E81</f>
        <v>918639</v>
      </c>
      <c r="F80" s="58">
        <f t="shared" ref="F80:G80" si="37">F81</f>
        <v>918639</v>
      </c>
      <c r="G80" s="58">
        <f t="shared" si="37"/>
        <v>918639</v>
      </c>
    </row>
    <row r="81" spans="1:7" ht="66.75" thickBot="1">
      <c r="A81" s="11" t="s">
        <v>4</v>
      </c>
      <c r="B81" s="9">
        <v>791</v>
      </c>
      <c r="C81" s="65" t="s">
        <v>85</v>
      </c>
      <c r="D81" s="9">
        <v>100</v>
      </c>
      <c r="E81" s="49">
        <v>918639</v>
      </c>
      <c r="F81" s="58">
        <f>E81</f>
        <v>918639</v>
      </c>
      <c r="G81" s="58">
        <f>E81</f>
        <v>918639</v>
      </c>
    </row>
    <row r="82" spans="1:7" ht="17.25" thickBot="1">
      <c r="A82" s="11" t="s">
        <v>5</v>
      </c>
      <c r="B82" s="9">
        <v>791</v>
      </c>
      <c r="C82" s="65" t="s">
        <v>86</v>
      </c>
      <c r="D82" s="9"/>
      <c r="E82" s="49">
        <f>E83+E84+E85+E87</f>
        <v>1429361</v>
      </c>
      <c r="F82" s="58">
        <f t="shared" ref="F82:G82" si="38">F83+F84+F85+F87</f>
        <v>1429361</v>
      </c>
      <c r="G82" s="58">
        <f t="shared" si="38"/>
        <v>1429361</v>
      </c>
    </row>
    <row r="83" spans="1:7" ht="66.75" thickBot="1">
      <c r="A83" s="11" t="s">
        <v>4</v>
      </c>
      <c r="B83" s="9">
        <v>791</v>
      </c>
      <c r="C83" s="65" t="s">
        <v>86</v>
      </c>
      <c r="D83" s="9">
        <v>100</v>
      </c>
      <c r="E83" s="49">
        <v>921946</v>
      </c>
      <c r="F83" s="58">
        <f>E83</f>
        <v>921946</v>
      </c>
      <c r="G83" s="58">
        <f>E83</f>
        <v>921946</v>
      </c>
    </row>
    <row r="84" spans="1:7" ht="33.75" thickBot="1">
      <c r="A84" s="11" t="s">
        <v>6</v>
      </c>
      <c r="B84" s="9">
        <v>791</v>
      </c>
      <c r="C84" s="65" t="s">
        <v>86</v>
      </c>
      <c r="D84" s="9">
        <v>200</v>
      </c>
      <c r="E84" s="49">
        <v>504915</v>
      </c>
      <c r="F84" s="58">
        <f>E84</f>
        <v>504915</v>
      </c>
      <c r="G84" s="58">
        <f>E84</f>
        <v>504915</v>
      </c>
    </row>
    <row r="85" spans="1:7" ht="17.25" thickBot="1">
      <c r="A85" s="11" t="s">
        <v>7</v>
      </c>
      <c r="B85" s="9">
        <v>791</v>
      </c>
      <c r="C85" s="65" t="s">
        <v>86</v>
      </c>
      <c r="D85" s="9">
        <v>800</v>
      </c>
      <c r="E85" s="49">
        <v>2500</v>
      </c>
      <c r="F85" s="58">
        <f>E85</f>
        <v>2500</v>
      </c>
      <c r="G85" s="58">
        <f>E85</f>
        <v>2500</v>
      </c>
    </row>
    <row r="86" spans="1:7" s="8" customFormat="1" ht="66.75" hidden="1" thickBot="1">
      <c r="A86" s="29" t="s">
        <v>40</v>
      </c>
      <c r="B86" s="12" t="s">
        <v>36</v>
      </c>
      <c r="C86" s="27" t="s">
        <v>19</v>
      </c>
      <c r="D86" s="27"/>
      <c r="E86" s="49">
        <f>E87</f>
        <v>0</v>
      </c>
      <c r="F86" s="58">
        <f t="shared" ref="F86:G86" si="39">F87</f>
        <v>0</v>
      </c>
      <c r="G86" s="58">
        <f t="shared" si="39"/>
        <v>0</v>
      </c>
    </row>
    <row r="87" spans="1:7" s="8" customFormat="1" ht="33.75" hidden="1" thickBot="1">
      <c r="A87" s="11" t="s">
        <v>6</v>
      </c>
      <c r="B87" s="12" t="s">
        <v>36</v>
      </c>
      <c r="C87" s="27" t="s">
        <v>19</v>
      </c>
      <c r="D87" s="27">
        <v>200</v>
      </c>
      <c r="E87" s="49"/>
      <c r="F87" s="58"/>
      <c r="G87" s="58"/>
    </row>
    <row r="88" spans="1:7" ht="17.25" thickBot="1">
      <c r="A88" s="14" t="s">
        <v>9</v>
      </c>
      <c r="B88" s="10">
        <v>791</v>
      </c>
      <c r="C88" s="10"/>
      <c r="D88" s="10"/>
      <c r="E88" s="42">
        <f>E89</f>
        <v>135690</v>
      </c>
      <c r="F88" s="42">
        <f t="shared" ref="F88:G88" si="40">F89</f>
        <v>152000</v>
      </c>
      <c r="G88" s="42">
        <f t="shared" si="40"/>
        <v>154000</v>
      </c>
    </row>
    <row r="89" spans="1:7" ht="50.25" thickBot="1">
      <c r="A89" s="13" t="s">
        <v>10</v>
      </c>
      <c r="B89" s="9">
        <v>791</v>
      </c>
      <c r="C89" s="65" t="s">
        <v>87</v>
      </c>
      <c r="D89" s="9"/>
      <c r="E89" s="49">
        <f>E90+E91</f>
        <v>135690</v>
      </c>
      <c r="F89" s="58">
        <f t="shared" ref="F89:G89" si="41">F90+F91</f>
        <v>152000</v>
      </c>
      <c r="G89" s="58">
        <f t="shared" si="41"/>
        <v>154000</v>
      </c>
    </row>
    <row r="90" spans="1:7" ht="66.75" thickBot="1">
      <c r="A90" s="11" t="s">
        <v>4</v>
      </c>
      <c r="B90" s="9">
        <v>791</v>
      </c>
      <c r="C90" s="65" t="s">
        <v>87</v>
      </c>
      <c r="D90" s="9">
        <v>100</v>
      </c>
      <c r="E90" s="49">
        <v>129090</v>
      </c>
      <c r="F90" s="58">
        <v>144500</v>
      </c>
      <c r="G90" s="58">
        <v>146500</v>
      </c>
    </row>
    <row r="91" spans="1:7" ht="36" customHeight="1" thickBot="1">
      <c r="A91" s="13" t="s">
        <v>6</v>
      </c>
      <c r="B91" s="9">
        <v>791</v>
      </c>
      <c r="C91" s="65" t="s">
        <v>87</v>
      </c>
      <c r="D91" s="9">
        <v>200</v>
      </c>
      <c r="E91" s="49">
        <v>6600</v>
      </c>
      <c r="F91" s="58">
        <v>7500</v>
      </c>
      <c r="G91" s="58">
        <v>7500</v>
      </c>
    </row>
    <row r="92" spans="1:7" ht="17.25" thickBot="1">
      <c r="A92" s="7" t="s">
        <v>2</v>
      </c>
      <c r="B92" s="66">
        <v>791</v>
      </c>
      <c r="C92" s="66" t="s">
        <v>18</v>
      </c>
      <c r="D92" s="66"/>
      <c r="E92" s="42">
        <f>E93+E98</f>
        <v>10000</v>
      </c>
      <c r="F92" s="42">
        <f t="shared" ref="F92:G92" si="42">F93+F98</f>
        <v>10000</v>
      </c>
      <c r="G92" s="42">
        <f t="shared" si="42"/>
        <v>10000</v>
      </c>
    </row>
    <row r="93" spans="1:7" s="43" customFormat="1" ht="55.5" customHeight="1" thickBot="1">
      <c r="A93" s="47" t="s">
        <v>70</v>
      </c>
      <c r="B93" s="40">
        <v>791</v>
      </c>
      <c r="C93" s="65" t="s">
        <v>18</v>
      </c>
      <c r="D93" s="40"/>
      <c r="E93" s="42">
        <f>E94</f>
        <v>0</v>
      </c>
      <c r="F93" s="42">
        <f t="shared" ref="F93:G96" si="43">F94</f>
        <v>0</v>
      </c>
      <c r="G93" s="42">
        <f t="shared" si="43"/>
        <v>0</v>
      </c>
    </row>
    <row r="94" spans="1:7" s="43" customFormat="1" ht="19.5" customHeight="1" thickBot="1">
      <c r="A94" s="45" t="s">
        <v>71</v>
      </c>
      <c r="B94" s="39">
        <v>791</v>
      </c>
      <c r="C94" s="65" t="s">
        <v>18</v>
      </c>
      <c r="D94" s="39"/>
      <c r="E94" s="49">
        <f>E95</f>
        <v>0</v>
      </c>
      <c r="F94" s="58">
        <f t="shared" si="43"/>
        <v>0</v>
      </c>
      <c r="G94" s="58">
        <f t="shared" si="43"/>
        <v>0</v>
      </c>
    </row>
    <row r="95" spans="1:7" s="32" customFormat="1" ht="21.75" customHeight="1" thickBot="1">
      <c r="A95" s="46" t="s">
        <v>2</v>
      </c>
      <c r="B95" s="35">
        <v>791</v>
      </c>
      <c r="C95" s="39" t="s">
        <v>18</v>
      </c>
      <c r="D95" s="35"/>
      <c r="E95" s="49">
        <f>E96</f>
        <v>0</v>
      </c>
      <c r="F95" s="58">
        <f t="shared" si="43"/>
        <v>0</v>
      </c>
      <c r="G95" s="58">
        <f t="shared" si="43"/>
        <v>0</v>
      </c>
    </row>
    <row r="96" spans="1:7" s="32" customFormat="1" ht="38.25" thickBot="1">
      <c r="A96" s="48" t="s">
        <v>46</v>
      </c>
      <c r="B96" s="35">
        <v>791</v>
      </c>
      <c r="C96" s="39" t="s">
        <v>47</v>
      </c>
      <c r="D96" s="35"/>
      <c r="E96" s="49">
        <f>E97</f>
        <v>0</v>
      </c>
      <c r="F96" s="58">
        <f t="shared" si="43"/>
        <v>0</v>
      </c>
      <c r="G96" s="58">
        <f t="shared" si="43"/>
        <v>0</v>
      </c>
    </row>
    <row r="97" spans="1:7" ht="20.25" customHeight="1" thickBot="1">
      <c r="A97" s="45" t="s">
        <v>48</v>
      </c>
      <c r="B97" s="39">
        <v>791</v>
      </c>
      <c r="C97" s="39" t="s">
        <v>47</v>
      </c>
      <c r="D97" s="39">
        <v>500</v>
      </c>
      <c r="E97" s="49">
        <v>0</v>
      </c>
      <c r="F97" s="58">
        <f>E97</f>
        <v>0</v>
      </c>
      <c r="G97" s="58">
        <f>E97</f>
        <v>0</v>
      </c>
    </row>
    <row r="98" spans="1:7" ht="19.5" customHeight="1" thickBot="1">
      <c r="A98" s="14" t="s">
        <v>8</v>
      </c>
      <c r="B98" s="66">
        <v>791</v>
      </c>
      <c r="C98" s="66" t="s">
        <v>20</v>
      </c>
      <c r="D98" s="66"/>
      <c r="E98" s="42">
        <v>10000</v>
      </c>
      <c r="F98" s="42">
        <v>10000</v>
      </c>
      <c r="G98" s="42">
        <v>10000</v>
      </c>
    </row>
    <row r="99" spans="1:7" ht="20.25" customHeight="1" thickBot="1">
      <c r="A99" s="13" t="s">
        <v>7</v>
      </c>
      <c r="B99" s="9">
        <v>791</v>
      </c>
      <c r="C99" s="9" t="s">
        <v>20</v>
      </c>
      <c r="D99" s="9">
        <v>800</v>
      </c>
      <c r="E99" s="49">
        <v>10000</v>
      </c>
      <c r="F99" s="58">
        <v>10000</v>
      </c>
      <c r="G99" s="58">
        <v>10000</v>
      </c>
    </row>
  </sheetData>
  <mergeCells count="23">
    <mergeCell ref="F58:F59"/>
    <mergeCell ref="G58:G59"/>
    <mergeCell ref="F65:F66"/>
    <mergeCell ref="G65:G66"/>
    <mergeCell ref="A65:A66"/>
    <mergeCell ref="A58:A59"/>
    <mergeCell ref="E65:E66"/>
    <mergeCell ref="E58:E59"/>
    <mergeCell ref="B65:B66"/>
    <mergeCell ref="C65:C66"/>
    <mergeCell ref="D65:D66"/>
    <mergeCell ref="B58:B59"/>
    <mergeCell ref="C58:C59"/>
    <mergeCell ref="D58:D59"/>
    <mergeCell ref="E4:E5"/>
    <mergeCell ref="A1:G1"/>
    <mergeCell ref="A2:G2"/>
    <mergeCell ref="F4:F5"/>
    <mergeCell ref="G4:G5"/>
    <mergeCell ref="A4:A5"/>
    <mergeCell ref="B4:B5"/>
    <mergeCell ref="C4:C5"/>
    <mergeCell ref="D4:D5"/>
  </mergeCells>
  <pageMargins left="0.93" right="0.23" top="0.55000000000000004" bottom="0.24" header="0.31496062992125984" footer="0.2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прил.5</vt:lpstr>
      <vt:lpstr>'Расходы прил.5'!Область_печати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2024-03-07T11:11:08Z</dcterms:modified>
</cp:coreProperties>
</file>