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Прил.4 РАСХ" sheetId="4" r:id="rId1"/>
  </sheets>
  <definedNames>
    <definedName name="_xlnm.Print_Area" localSheetId="0">'Прил.4 РАСХ'!$A$1:$F$85</definedName>
  </definedNames>
  <calcPr calcId="125725" refMode="R1C1"/>
</workbook>
</file>

<file path=xl/calcChain.xml><?xml version="1.0" encoding="utf-8"?>
<calcChain xmlns="http://schemas.openxmlformats.org/spreadsheetml/2006/main">
  <c r="E33" i="4"/>
  <c r="E32" s="1"/>
  <c r="E31" s="1"/>
  <c r="E30" s="1"/>
  <c r="F33"/>
  <c r="F32" s="1"/>
  <c r="F31" s="1"/>
  <c r="F30" s="1"/>
  <c r="F80"/>
  <c r="F77" s="1"/>
  <c r="E80"/>
  <c r="E79" s="1"/>
  <c r="F60"/>
  <c r="E60"/>
  <c r="F58"/>
  <c r="F57" s="1"/>
  <c r="E58"/>
  <c r="E57" s="1"/>
  <c r="F44"/>
  <c r="F42" s="1"/>
  <c r="E44"/>
  <c r="E42" s="1"/>
  <c r="E39" s="1"/>
  <c r="F83"/>
  <c r="E83"/>
  <c r="F81"/>
  <c r="F74" s="1"/>
  <c r="E81"/>
  <c r="E74" s="1"/>
  <c r="F72"/>
  <c r="E72"/>
  <c r="F71"/>
  <c r="F70" s="1"/>
  <c r="E71"/>
  <c r="E70" s="1"/>
  <c r="F69"/>
  <c r="E69"/>
  <c r="F66"/>
  <c r="F65" s="1"/>
  <c r="E66"/>
  <c r="E65" s="1"/>
  <c r="F63"/>
  <c r="E63"/>
  <c r="F51"/>
  <c r="E51"/>
  <c r="F49"/>
  <c r="E49"/>
  <c r="F47"/>
  <c r="E47"/>
  <c r="F40"/>
  <c r="E40"/>
  <c r="F37"/>
  <c r="F35" s="1"/>
  <c r="F34" s="1"/>
  <c r="E37"/>
  <c r="E35"/>
  <c r="E34" s="1"/>
  <c r="F27"/>
  <c r="E27"/>
  <c r="F26"/>
  <c r="E26"/>
  <c r="F25"/>
  <c r="E25"/>
  <c r="F23"/>
  <c r="E23"/>
  <c r="F21"/>
  <c r="E21"/>
  <c r="F19"/>
  <c r="E19"/>
  <c r="F17"/>
  <c r="E17"/>
  <c r="F16"/>
  <c r="F10" s="1"/>
  <c r="E16"/>
  <c r="F14"/>
  <c r="E14"/>
  <c r="F12"/>
  <c r="F11" s="1"/>
  <c r="E12"/>
  <c r="E11" s="1"/>
  <c r="E10"/>
  <c r="F8"/>
  <c r="F7" s="1"/>
  <c r="F6" s="1"/>
  <c r="E8"/>
  <c r="E7" s="1"/>
  <c r="E6" s="1"/>
  <c r="D79"/>
  <c r="D78"/>
  <c r="D77"/>
  <c r="F59" l="1"/>
  <c r="F56" s="1"/>
  <c r="E59"/>
  <c r="E56" s="1"/>
  <c r="F78"/>
  <c r="F79"/>
  <c r="E77"/>
  <c r="E78"/>
  <c r="F43"/>
  <c r="E43"/>
  <c r="E5"/>
  <c r="E29"/>
  <c r="F39"/>
  <c r="F29" s="1"/>
  <c r="F5"/>
  <c r="D40"/>
  <c r="D51"/>
  <c r="D8"/>
  <c r="D7" s="1"/>
  <c r="D6" s="1"/>
  <c r="F55" l="1"/>
  <c r="F54" s="1"/>
  <c r="F53" s="1"/>
  <c r="F4" s="1"/>
  <c r="E55"/>
  <c r="E54" s="1"/>
  <c r="E53" s="1"/>
  <c r="E4" s="1"/>
  <c r="D32"/>
  <c r="D31" s="1"/>
  <c r="D30" s="1"/>
  <c r="D59"/>
  <c r="D72"/>
  <c r="D42" l="1"/>
  <c r="D16"/>
  <c r="D10" s="1"/>
  <c r="D5" s="1"/>
  <c r="D19"/>
  <c r="D17"/>
  <c r="D23"/>
  <c r="D21"/>
  <c r="D39" l="1"/>
  <c r="D29" s="1"/>
  <c r="D27"/>
  <c r="D26"/>
  <c r="D25"/>
  <c r="D66" l="1"/>
  <c r="D65" s="1"/>
  <c r="D63"/>
  <c r="D83"/>
  <c r="D81"/>
  <c r="D74" s="1"/>
  <c r="D69"/>
  <c r="D71"/>
  <c r="D70" s="1"/>
  <c r="D57"/>
  <c r="D43"/>
  <c r="D55" l="1"/>
  <c r="D54" s="1"/>
  <c r="D53" s="1"/>
  <c r="D4" s="1"/>
  <c r="D56"/>
  <c r="D49"/>
  <c r="D47"/>
  <c r="D35"/>
  <c r="D34" s="1"/>
  <c r="D14"/>
  <c r="D12"/>
  <c r="D11" s="1"/>
</calcChain>
</file>

<file path=xl/sharedStrings.xml><?xml version="1.0" encoding="utf-8"?>
<sst xmlns="http://schemas.openxmlformats.org/spreadsheetml/2006/main" count="154" uniqueCount="91">
  <si>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</si>
  <si>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</si>
  <si>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</si>
  <si>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</si>
  <si>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</si>
  <si>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</si>
  <si>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</si>
  <si>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</si>
  <si>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</si>
  <si>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</si>
  <si>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</si>
  <si>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</si>
  <si>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</si>
  <si>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</si>
  <si>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</si>
  <si>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</si>
  <si>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Коммунальное хозяйство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</si>
  <si>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</si>
  <si>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</si>
  <si>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</si>
  <si>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</si>
  <si>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</si>
  <si>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</si>
  <si>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</si>
  <si>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</si>
  <si>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20 1 01 03150</t>
  </si>
  <si>
    <t>21 1 00 00000</t>
  </si>
  <si>
    <t>21 1 02 03560</t>
  </si>
  <si>
    <t>21 1 03 00000</t>
  </si>
  <si>
    <t>21 1 03 06050</t>
  </si>
  <si>
    <t>21 1 03 21950</t>
  </si>
  <si>
    <t>21 1 03 74040</t>
  </si>
  <si>
    <t xml:space="preserve">Основное мероприятие </t>
  </si>
  <si>
    <t>«Подготовка объектов коммунального хозяйства к работе в осенне-зимний период»</t>
  </si>
  <si>
    <t>21 1 02 00000</t>
  </si>
  <si>
    <t>20 1 01 74040</t>
  </si>
  <si>
    <t>99 0 00 74040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</si>
  <si>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</si>
  <si>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</si>
  <si>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</si>
  <si>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</si>
  <si>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</si>
  <si>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</si>
  <si>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</si>
  <si>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</si>
  <si>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</si>
  <si>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</si>
  <si>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</si>
  <si>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20 1 04 74040</t>
  </si>
  <si>
    <t>Реализация проектов развития общественной инфраструктуры, основанных на местных инициативах за счет средств, поступивших от физических лиц</t>
  </si>
  <si>
    <t>Реализация проектов развития общественной инфраструктуры, основанных на местных инициативах за счет средств, поступивших от юридических лиц</t>
  </si>
  <si>
    <t>Капитальные вложения в объекты муниципальной собственности</t>
  </si>
  <si>
    <t>Реализация проектов развития общественной инфраструктуры, основанных на местных инициативах, за счет средств местных бюджетов</t>
  </si>
  <si>
    <t>20 1 01 S2471</t>
  </si>
  <si>
    <t>20 1 01 S2470</t>
  </si>
  <si>
    <t>20 1 01 S2472</t>
  </si>
  <si>
    <t>20 1 01 S2473</t>
  </si>
  <si>
    <t>20 1 01 S2400</t>
  </si>
  <si>
    <t>Жилищное хозяйство</t>
  </si>
  <si>
    <t>21 1 01 00000</t>
  </si>
  <si>
    <t xml:space="preserve">Уплата взносов на капитальный  ремонт в отношении помещений, находящихся в муниципальной собственности </t>
  </si>
  <si>
    <t>21 1 01 03610</t>
  </si>
  <si>
    <t>Основное мероприятие «Проведение капитального ремонта многоквартирных домов»</t>
  </si>
  <si>
    <t>Межбюджетные трансферты общего характера муниципальных образований</t>
  </si>
  <si>
    <t>Прочие межбюджетные трансферты</t>
  </si>
  <si>
    <t>Национальная экономика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</si>
  <si>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</si>
  <si>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</si>
  <si>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</si>
  <si>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</si>
  <si>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</si>
  <si>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Реализация программ формирования современной городской среды</t>
  </si>
  <si>
    <t>21 1 F2 55550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</si>
  <si>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</si>
  <si>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</si>
  <si>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</si>
  <si>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</si>
  <si>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</si>
  <si>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</si>
  <si>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</si>
  <si>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</si>
  <si>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</si>
  <si>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Софинансирование расходных обязательств, возникающих при выполнении полномочий органов местного самоуправления (софинансирование мероприятий по реализации наказов избирателей)</t>
  </si>
  <si>
    <t>21 1 02 S2010</t>
  </si>
  <si>
    <t>Закупка товаров, работ и услуг</t>
  </si>
  <si>
    <t>Пенсионное обеспечение</t>
  </si>
  <si>
    <t>99 0 00 99999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</si>
  <si>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2024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</si>
  <si>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</si>
  <si>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</si>
  <si>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 xml:space="preserve">                                                                                      Приложение 4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                                       от "22" декабря 2023 года № 24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2024 год и на плановый период 2025 и 2026 годов"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</si>
</sst>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0" fillId="0" borderId="0" xfId="0"/>
    <xf numFmtId="0" fontId="4" fillId="2" borderId="1" xfId="0" applyFont="1" applyFill="1" applyBorder="1" applyAlignment="1">
      <alignment horizontal="left" vertical="top" wrapText="1"/>
    </xf>
    <xf numFmtId="0" fontId="0" fillId="0" borderId="0" xfId="0"/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4" fontId="4" fillId="0" borderId="2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4" fillId="0" borderId="12" xfId="0" applyFont="1" applyBorder="1" applyAlignment="1">
      <alignment vertical="top" wrapText="1"/>
    </xf>
    <xf numFmtId="0" fontId="4" fillId="2" borderId="9" xfId="0" applyFont="1" applyFill="1" applyBorder="1" applyAlignment="1">
      <alignment horizontal="center" vertical="top" wrapText="1"/>
    </xf>
    <xf numFmtId="0" fontId="3" fillId="0" borderId="7" xfId="0" applyFont="1" applyBorder="1" applyAlignment="1">
      <alignment horizontal="justify" vertical="top" wrapText="1"/>
    </xf>
    <xf numFmtId="4" fontId="3" fillId="2" borderId="8" xfId="0" applyNumberFormat="1" applyFont="1" applyFill="1" applyBorder="1" applyAlignment="1">
      <alignment horizontal="right" vertical="top" wrapText="1"/>
    </xf>
    <xf numFmtId="3" fontId="3" fillId="2" borderId="8" xfId="0" applyNumberFormat="1" applyFont="1" applyFill="1" applyBorder="1" applyAlignment="1">
      <alignment horizontal="right" vertical="top" wrapText="1"/>
    </xf>
    <xf numFmtId="3" fontId="6" fillId="2" borderId="8" xfId="0" applyNumberFormat="1" applyFont="1" applyFill="1" applyBorder="1" applyAlignment="1">
      <alignment horizontal="right" vertical="top"/>
    </xf>
    <xf numFmtId="3" fontId="4" fillId="2" borderId="8" xfId="0" applyNumberFormat="1" applyFont="1" applyFill="1" applyBorder="1" applyAlignment="1">
      <alignment horizontal="right" vertical="top" wrapText="1"/>
    </xf>
    <xf numFmtId="3" fontId="4" fillId="0" borderId="8" xfId="0" applyNumberFormat="1" applyFont="1" applyFill="1" applyBorder="1" applyAlignment="1">
      <alignment horizontal="right" vertical="top" wrapText="1"/>
    </xf>
    <xf numFmtId="4" fontId="4" fillId="0" borderId="8" xfId="0" applyNumberFormat="1" applyFont="1" applyFill="1" applyBorder="1" applyAlignment="1">
      <alignment horizontal="right" vertical="top" wrapText="1"/>
    </xf>
    <xf numFmtId="4" fontId="4" fillId="2" borderId="8" xfId="0" applyNumberFormat="1" applyFont="1" applyFill="1" applyBorder="1" applyAlignment="1">
      <alignment horizontal="right" vertical="top" wrapText="1"/>
    </xf>
    <xf numFmtId="3" fontId="4" fillId="2" borderId="8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4"/>
  <sheetViews>
    <sheetView tabSelected="1" view="pageBreakPreview" zoomScale="85" zoomScaleSheetLayoutView="85" workbookViewId="0">
      <selection activeCell="F84" sqref="F84"/>
    </sheetView>
  </sheetViews>
  <sheetFormatPr defaultRowHeight="15"/>
  <cols>
    <col min="1" max="1" width="52.85546875" style="1" customWidth="1"/>
    <col min="2" max="2" width="18" customWidth="1"/>
    <col min="3" max="3" width="7.5703125" customWidth="1"/>
    <col min="4" max="6" width="18.28515625" style="24" customWidth="1"/>
  </cols>
  <sheetData>
    <row r="1" spans="1:6" ht="172.5" customHeight="1">
      <c r="A1" s="77" t="s">
        <v>90</v>
      </c>
      <c r="B1" s="77"/>
      <c r="C1" s="77"/>
      <c r="D1" s="77"/>
      <c r="E1" s="77"/>
      <c r="F1" s="77"/>
    </row>
    <row r="2" spans="1:6" ht="99.75" customHeight="1" thickBot="1">
      <c r="A2" s="78" t="s">
        <v>87</v>
      </c>
      <c r="B2" s="78"/>
      <c r="C2" s="78"/>
      <c r="D2" s="78"/>
      <c r="E2" s="78"/>
      <c r="F2" s="78"/>
    </row>
    <row r="3" spans="1:6" ht="19.5" thickBot="1">
      <c r="A3" s="4" t="s">
        <v>1</v>
      </c>
      <c r="B3" s="6" t="s">
        <v>2</v>
      </c>
      <c r="C3" s="61" t="s">
        <v>3</v>
      </c>
      <c r="D3" s="60">
        <v>2024</v>
      </c>
      <c r="E3" s="60">
        <v>2025</v>
      </c>
      <c r="F3" s="60">
        <v>2026</v>
      </c>
    </row>
    <row r="4" spans="1:6" ht="19.5" thickBot="1">
      <c r="A4" s="7" t="s">
        <v>0</v>
      </c>
      <c r="B4" s="23"/>
      <c r="C4" s="62"/>
      <c r="D4" s="69">
        <f>D5+D29+D53+D74+D77</f>
        <v>4092538.0300000003</v>
      </c>
      <c r="E4" s="69">
        <f t="shared" ref="E4:F4" si="0">E5+E29+E53+E74+E77</f>
        <v>2620200</v>
      </c>
      <c r="F4" s="69">
        <f t="shared" si="0"/>
        <v>2682400</v>
      </c>
    </row>
    <row r="5" spans="1:6" s="43" customFormat="1" ht="26.25" customHeight="1" thickBot="1">
      <c r="A5" s="50" t="s">
        <v>65</v>
      </c>
      <c r="B5" s="51"/>
      <c r="C5" s="62"/>
      <c r="D5" s="70">
        <f>D6+D10</f>
        <v>260000</v>
      </c>
      <c r="E5" s="70">
        <f t="shared" ref="E5:F5" si="1">E6+E10</f>
        <v>0</v>
      </c>
      <c r="F5" s="70">
        <f t="shared" si="1"/>
        <v>0</v>
      </c>
    </row>
    <row r="6" spans="1:6" s="43" customFormat="1" ht="75.75" thickBot="1">
      <c r="A6" s="50" t="s">
        <v>66</v>
      </c>
      <c r="B6" s="53" t="s">
        <v>67</v>
      </c>
      <c r="C6" s="62"/>
      <c r="D6" s="70">
        <f>D7</f>
        <v>100000</v>
      </c>
      <c r="E6" s="70">
        <f t="shared" ref="E6:F8" si="2">E7</f>
        <v>0</v>
      </c>
      <c r="F6" s="70">
        <f t="shared" si="2"/>
        <v>0</v>
      </c>
    </row>
    <row r="7" spans="1:6" s="43" customFormat="1" ht="33.75" thickBot="1">
      <c r="A7" s="52" t="s">
        <v>68</v>
      </c>
      <c r="B7" s="54" t="s">
        <v>67</v>
      </c>
      <c r="C7" s="63"/>
      <c r="D7" s="71">
        <f>D8</f>
        <v>100000</v>
      </c>
      <c r="E7" s="71">
        <f t="shared" si="2"/>
        <v>0</v>
      </c>
      <c r="F7" s="71">
        <f t="shared" si="2"/>
        <v>0</v>
      </c>
    </row>
    <row r="8" spans="1:6" s="43" customFormat="1" ht="17.25" thickBot="1">
      <c r="A8" s="52" t="s">
        <v>69</v>
      </c>
      <c r="B8" s="54" t="s">
        <v>70</v>
      </c>
      <c r="C8" s="63"/>
      <c r="D8" s="71">
        <f>D9</f>
        <v>100000</v>
      </c>
      <c r="E8" s="71">
        <f t="shared" si="2"/>
        <v>0</v>
      </c>
      <c r="F8" s="71">
        <f t="shared" si="2"/>
        <v>0</v>
      </c>
    </row>
    <row r="9" spans="1:6" s="43" customFormat="1" ht="33.75" thickBot="1">
      <c r="A9" s="52" t="s">
        <v>9</v>
      </c>
      <c r="B9" s="54" t="s">
        <v>70</v>
      </c>
      <c r="C9" s="63">
        <v>200</v>
      </c>
      <c r="D9" s="71">
        <v>100000</v>
      </c>
      <c r="E9" s="71">
        <v>0</v>
      </c>
      <c r="F9" s="71">
        <v>0</v>
      </c>
    </row>
    <row r="10" spans="1:6" ht="118.5" customHeight="1" thickBot="1">
      <c r="A10" s="50" t="s">
        <v>88</v>
      </c>
      <c r="B10" s="5" t="s">
        <v>24</v>
      </c>
      <c r="C10" s="62"/>
      <c r="D10" s="70">
        <f>D13+D15+D16</f>
        <v>160000</v>
      </c>
      <c r="E10" s="70">
        <f t="shared" ref="E10:F10" si="3">E13+E15+E16</f>
        <v>0</v>
      </c>
      <c r="F10" s="70">
        <f t="shared" si="3"/>
        <v>0</v>
      </c>
    </row>
    <row r="11" spans="1:6" ht="75.75" thickBot="1">
      <c r="A11" s="8" t="s">
        <v>14</v>
      </c>
      <c r="B11" s="3" t="s">
        <v>25</v>
      </c>
      <c r="C11" s="62"/>
      <c r="D11" s="72">
        <f>D12</f>
        <v>160000</v>
      </c>
      <c r="E11" s="72">
        <f t="shared" ref="E11:F12" si="4">E12</f>
        <v>0</v>
      </c>
      <c r="F11" s="72">
        <f t="shared" si="4"/>
        <v>0</v>
      </c>
    </row>
    <row r="12" spans="1:6" ht="60" customHeight="1" thickBot="1">
      <c r="A12" s="8" t="s">
        <v>15</v>
      </c>
      <c r="B12" s="3" t="s">
        <v>25</v>
      </c>
      <c r="C12" s="62"/>
      <c r="D12" s="72">
        <f>D13</f>
        <v>160000</v>
      </c>
      <c r="E12" s="72">
        <f t="shared" si="4"/>
        <v>0</v>
      </c>
      <c r="F12" s="72">
        <f t="shared" si="4"/>
        <v>0</v>
      </c>
    </row>
    <row r="13" spans="1:6" ht="37.5" customHeight="1" thickBot="1">
      <c r="A13" s="8" t="s">
        <v>9</v>
      </c>
      <c r="B13" s="3" t="s">
        <v>25</v>
      </c>
      <c r="C13" s="62">
        <v>200</v>
      </c>
      <c r="D13" s="72">
        <v>160000</v>
      </c>
      <c r="E13" s="72">
        <v>0</v>
      </c>
      <c r="F13" s="72">
        <v>0</v>
      </c>
    </row>
    <row r="14" spans="1:6" s="19" customFormat="1" ht="60" hidden="1" customHeight="1" thickBot="1">
      <c r="A14" s="18" t="s">
        <v>15</v>
      </c>
      <c r="B14" s="20" t="s">
        <v>35</v>
      </c>
      <c r="C14" s="62"/>
      <c r="D14" s="72">
        <f>D15</f>
        <v>0</v>
      </c>
      <c r="E14" s="72">
        <f t="shared" ref="E14:F14" si="5">E15</f>
        <v>0</v>
      </c>
      <c r="F14" s="72">
        <f t="shared" si="5"/>
        <v>0</v>
      </c>
    </row>
    <row r="15" spans="1:6" s="19" customFormat="1" ht="38.25" hidden="1" thickBot="1">
      <c r="A15" s="18" t="s">
        <v>9</v>
      </c>
      <c r="B15" s="20" t="s">
        <v>35</v>
      </c>
      <c r="C15" s="62">
        <v>200</v>
      </c>
      <c r="D15" s="72"/>
      <c r="E15" s="72"/>
      <c r="F15" s="72"/>
    </row>
    <row r="16" spans="1:6" s="37" customFormat="1" ht="37.5" hidden="1" customHeight="1" thickBot="1">
      <c r="A16" s="38" t="s">
        <v>51</v>
      </c>
      <c r="B16" s="46" t="s">
        <v>57</v>
      </c>
      <c r="C16" s="62"/>
      <c r="D16" s="72">
        <f>D18+D20+D22+D24</f>
        <v>0</v>
      </c>
      <c r="E16" s="72">
        <f t="shared" ref="E16:F16" si="6">E18+E20+E22+E24</f>
        <v>0</v>
      </c>
      <c r="F16" s="72">
        <f t="shared" si="6"/>
        <v>0</v>
      </c>
    </row>
    <row r="17" spans="1:6" s="39" customFormat="1" ht="65.25" hidden="1" customHeight="1" thickBot="1">
      <c r="A17" s="41" t="s">
        <v>52</v>
      </c>
      <c r="B17" s="42" t="s">
        <v>54</v>
      </c>
      <c r="C17" s="62"/>
      <c r="D17" s="72">
        <f>D18</f>
        <v>0</v>
      </c>
      <c r="E17" s="72">
        <f t="shared" ref="E17:F17" si="7">E18</f>
        <v>0</v>
      </c>
      <c r="F17" s="72">
        <f t="shared" si="7"/>
        <v>0</v>
      </c>
    </row>
    <row r="18" spans="1:6" s="39" customFormat="1" ht="38.25" hidden="1" thickBot="1">
      <c r="A18" s="40" t="s">
        <v>9</v>
      </c>
      <c r="B18" s="42" t="s">
        <v>54</v>
      </c>
      <c r="C18" s="62">
        <v>200</v>
      </c>
      <c r="D18" s="72"/>
      <c r="E18" s="72"/>
      <c r="F18" s="72"/>
    </row>
    <row r="19" spans="1:6" s="25" customFormat="1" ht="65.25" hidden="1" customHeight="1" thickBot="1">
      <c r="A19" s="32" t="s">
        <v>37</v>
      </c>
      <c r="B19" s="42" t="s">
        <v>53</v>
      </c>
      <c r="C19" s="62"/>
      <c r="D19" s="72">
        <f>D20</f>
        <v>0</v>
      </c>
      <c r="E19" s="72">
        <f t="shared" ref="E19:F19" si="8">E20</f>
        <v>0</v>
      </c>
      <c r="F19" s="72">
        <f t="shared" si="8"/>
        <v>0</v>
      </c>
    </row>
    <row r="20" spans="1:6" s="25" customFormat="1" ht="38.25" hidden="1" thickBot="1">
      <c r="A20" s="32" t="s">
        <v>9</v>
      </c>
      <c r="B20" s="42" t="s">
        <v>53</v>
      </c>
      <c r="C20" s="62">
        <v>200</v>
      </c>
      <c r="D20" s="72"/>
      <c r="E20" s="72"/>
      <c r="F20" s="72"/>
    </row>
    <row r="21" spans="1:6" s="25" customFormat="1" ht="75.75" hidden="1" customHeight="1" thickBot="1">
      <c r="A21" s="35" t="s">
        <v>49</v>
      </c>
      <c r="B21" s="42" t="s">
        <v>55</v>
      </c>
      <c r="C21" s="62"/>
      <c r="D21" s="72">
        <f>D22</f>
        <v>0</v>
      </c>
      <c r="E21" s="72">
        <f t="shared" ref="E21:F21" si="9">E22</f>
        <v>0</v>
      </c>
      <c r="F21" s="72">
        <f t="shared" si="9"/>
        <v>0</v>
      </c>
    </row>
    <row r="22" spans="1:6" s="25" customFormat="1" ht="38.25" hidden="1" thickBot="1">
      <c r="A22" s="32" t="s">
        <v>9</v>
      </c>
      <c r="B22" s="42" t="s">
        <v>55</v>
      </c>
      <c r="C22" s="62">
        <v>200</v>
      </c>
      <c r="D22" s="72"/>
      <c r="E22" s="72"/>
      <c r="F22" s="72"/>
    </row>
    <row r="23" spans="1:6" s="25" customFormat="1" ht="78.75" hidden="1" customHeight="1" thickBot="1">
      <c r="A23" s="36" t="s">
        <v>50</v>
      </c>
      <c r="B23" s="42" t="s">
        <v>56</v>
      </c>
      <c r="C23" s="62"/>
      <c r="D23" s="72">
        <f>D24</f>
        <v>0</v>
      </c>
      <c r="E23" s="72">
        <f t="shared" ref="E23:F23" si="10">E24</f>
        <v>0</v>
      </c>
      <c r="F23" s="72">
        <f t="shared" si="10"/>
        <v>0</v>
      </c>
    </row>
    <row r="24" spans="1:6" s="25" customFormat="1" ht="38.25" hidden="1" thickBot="1">
      <c r="A24" s="32" t="s">
        <v>9</v>
      </c>
      <c r="B24" s="42" t="s">
        <v>56</v>
      </c>
      <c r="C24" s="62">
        <v>200</v>
      </c>
      <c r="D24" s="72"/>
      <c r="E24" s="72"/>
      <c r="F24" s="72"/>
    </row>
    <row r="25" spans="1:6" s="25" customFormat="1" ht="38.25" hidden="1" thickBot="1">
      <c r="A25" s="33" t="s">
        <v>46</v>
      </c>
      <c r="B25" s="4"/>
      <c r="C25" s="64"/>
      <c r="D25" s="70">
        <f>D28</f>
        <v>0</v>
      </c>
      <c r="E25" s="70">
        <f t="shared" ref="E25:F25" si="11">E28</f>
        <v>0</v>
      </c>
      <c r="F25" s="70">
        <f t="shared" si="11"/>
        <v>0</v>
      </c>
    </row>
    <row r="26" spans="1:6" s="25" customFormat="1" ht="19.5" hidden="1" thickBot="1">
      <c r="A26" s="34" t="s">
        <v>47</v>
      </c>
      <c r="B26" s="4" t="s">
        <v>24</v>
      </c>
      <c r="C26" s="64"/>
      <c r="D26" s="72">
        <f>D28</f>
        <v>0</v>
      </c>
      <c r="E26" s="72">
        <f t="shared" ref="E26:F26" si="12">E28</f>
        <v>0</v>
      </c>
      <c r="F26" s="72">
        <f t="shared" si="12"/>
        <v>0</v>
      </c>
    </row>
    <row r="27" spans="1:6" s="25" customFormat="1" ht="135" hidden="1" customHeight="1" thickBot="1">
      <c r="A27" s="34" t="s">
        <v>40</v>
      </c>
      <c r="B27" s="4" t="s">
        <v>48</v>
      </c>
      <c r="C27" s="64"/>
      <c r="D27" s="72">
        <f>D28</f>
        <v>0</v>
      </c>
      <c r="E27" s="72">
        <f t="shared" ref="E27:F27" si="13">E28</f>
        <v>0</v>
      </c>
      <c r="F27" s="72">
        <f t="shared" si="13"/>
        <v>0</v>
      </c>
    </row>
    <row r="28" spans="1:6" s="25" customFormat="1" ht="38.25" hidden="1" thickBot="1">
      <c r="A28" s="17" t="s">
        <v>9</v>
      </c>
      <c r="B28" s="4" t="s">
        <v>48</v>
      </c>
      <c r="C28" s="64">
        <v>200</v>
      </c>
      <c r="D28" s="72"/>
      <c r="E28" s="72"/>
      <c r="F28" s="72"/>
    </row>
    <row r="29" spans="1:6" ht="116.25" customHeight="1" thickBot="1">
      <c r="A29" s="50" t="s">
        <v>89</v>
      </c>
      <c r="B29" s="5" t="s">
        <v>26</v>
      </c>
      <c r="C29" s="65"/>
      <c r="D29" s="69">
        <f>D38+D39+D30</f>
        <v>1338848.03</v>
      </c>
      <c r="E29" s="69">
        <f t="shared" ref="E29:F29" si="14">E38+E39+E30</f>
        <v>50000</v>
      </c>
      <c r="F29" s="69">
        <f t="shared" si="14"/>
        <v>50000</v>
      </c>
    </row>
    <row r="30" spans="1:6" s="43" customFormat="1" ht="19.5" thickBot="1">
      <c r="A30" s="49" t="s">
        <v>58</v>
      </c>
      <c r="B30" s="47"/>
      <c r="C30" s="61"/>
      <c r="D30" s="72">
        <f>D31</f>
        <v>0</v>
      </c>
      <c r="E30" s="72">
        <f t="shared" ref="E30:F32" si="15">E31</f>
        <v>0</v>
      </c>
      <c r="F30" s="72">
        <f t="shared" si="15"/>
        <v>0</v>
      </c>
    </row>
    <row r="31" spans="1:6" s="43" customFormat="1" ht="47.25" customHeight="1" thickBot="1">
      <c r="A31" s="49" t="s">
        <v>62</v>
      </c>
      <c r="B31" s="4" t="s">
        <v>59</v>
      </c>
      <c r="C31" s="61"/>
      <c r="D31" s="72">
        <f>D32</f>
        <v>0</v>
      </c>
      <c r="E31" s="72">
        <f t="shared" si="15"/>
        <v>0</v>
      </c>
      <c r="F31" s="72">
        <f t="shared" si="15"/>
        <v>0</v>
      </c>
    </row>
    <row r="32" spans="1:6" s="43" customFormat="1" ht="57" thickBot="1">
      <c r="A32" s="49" t="s">
        <v>60</v>
      </c>
      <c r="B32" s="4" t="s">
        <v>61</v>
      </c>
      <c r="C32" s="66"/>
      <c r="D32" s="72">
        <f>D33</f>
        <v>0</v>
      </c>
      <c r="E32" s="72">
        <f t="shared" si="15"/>
        <v>0</v>
      </c>
      <c r="F32" s="72">
        <f t="shared" si="15"/>
        <v>0</v>
      </c>
    </row>
    <row r="33" spans="1:6" s="43" customFormat="1" ht="19.5" thickBot="1">
      <c r="A33" s="48" t="s">
        <v>10</v>
      </c>
      <c r="B33" s="46" t="s">
        <v>61</v>
      </c>
      <c r="C33" s="62">
        <v>200</v>
      </c>
      <c r="D33" s="72">
        <v>0</v>
      </c>
      <c r="E33" s="72">
        <f>D33</f>
        <v>0</v>
      </c>
      <c r="F33" s="72">
        <f>D33</f>
        <v>0</v>
      </c>
    </row>
    <row r="34" spans="1:6" ht="19.5" thickBot="1">
      <c r="A34" s="8" t="s">
        <v>16</v>
      </c>
      <c r="B34" s="3"/>
      <c r="C34" s="62"/>
      <c r="D34" s="72">
        <f>D35</f>
        <v>50000</v>
      </c>
      <c r="E34" s="72">
        <f t="shared" ref="E34:F34" si="16">E35</f>
        <v>0</v>
      </c>
      <c r="F34" s="72">
        <f t="shared" si="16"/>
        <v>0</v>
      </c>
    </row>
    <row r="35" spans="1:6" ht="18.75">
      <c r="A35" s="10" t="s">
        <v>32</v>
      </c>
      <c r="B35" s="79" t="s">
        <v>34</v>
      </c>
      <c r="C35" s="81"/>
      <c r="D35" s="76">
        <f>D37</f>
        <v>50000</v>
      </c>
      <c r="E35" s="76">
        <f t="shared" ref="E35:F35" si="17">E37</f>
        <v>0</v>
      </c>
      <c r="F35" s="76">
        <f t="shared" si="17"/>
        <v>0</v>
      </c>
    </row>
    <row r="36" spans="1:6" ht="45" customHeight="1" thickBot="1">
      <c r="A36" s="8" t="s">
        <v>33</v>
      </c>
      <c r="B36" s="80"/>
      <c r="C36" s="82"/>
      <c r="D36" s="76"/>
      <c r="E36" s="76"/>
      <c r="F36" s="76"/>
    </row>
    <row r="37" spans="1:6" ht="25.5" customHeight="1" thickBot="1">
      <c r="A37" s="8" t="s">
        <v>17</v>
      </c>
      <c r="B37" s="3" t="s">
        <v>27</v>
      </c>
      <c r="C37" s="62"/>
      <c r="D37" s="72">
        <v>50000</v>
      </c>
      <c r="E37" s="72">
        <f t="shared" ref="E37:F37" si="18">E38</f>
        <v>0</v>
      </c>
      <c r="F37" s="72">
        <f t="shared" si="18"/>
        <v>0</v>
      </c>
    </row>
    <row r="38" spans="1:6" ht="41.25" customHeight="1" thickBot="1">
      <c r="A38" s="8" t="s">
        <v>9</v>
      </c>
      <c r="B38" s="3" t="s">
        <v>27</v>
      </c>
      <c r="C38" s="62">
        <v>200</v>
      </c>
      <c r="D38" s="73">
        <v>50000</v>
      </c>
      <c r="E38" s="73">
        <v>0</v>
      </c>
      <c r="F38" s="73">
        <v>0</v>
      </c>
    </row>
    <row r="39" spans="1:6" ht="25.5" customHeight="1" thickBot="1">
      <c r="A39" s="8" t="s">
        <v>18</v>
      </c>
      <c r="B39" s="3"/>
      <c r="C39" s="62"/>
      <c r="D39" s="74">
        <f>D42+D40</f>
        <v>1288848.03</v>
      </c>
      <c r="E39" s="74">
        <f t="shared" ref="E39:F39" si="19">E42+E40</f>
        <v>50000</v>
      </c>
      <c r="F39" s="74">
        <f t="shared" si="19"/>
        <v>50000</v>
      </c>
    </row>
    <row r="40" spans="1:6" s="43" customFormat="1" ht="92.25" customHeight="1" thickBot="1">
      <c r="A40" s="59" t="s">
        <v>82</v>
      </c>
      <c r="B40" s="58" t="s">
        <v>83</v>
      </c>
      <c r="C40" s="62"/>
      <c r="D40" s="74">
        <f>D41</f>
        <v>0</v>
      </c>
      <c r="E40" s="74">
        <f t="shared" ref="E40:F40" si="20">E41</f>
        <v>0</v>
      </c>
      <c r="F40" s="74">
        <f t="shared" si="20"/>
        <v>0</v>
      </c>
    </row>
    <row r="41" spans="1:6" s="43" customFormat="1" ht="25.5" customHeight="1" thickBot="1">
      <c r="A41" s="59" t="s">
        <v>84</v>
      </c>
      <c r="B41" s="58" t="s">
        <v>83</v>
      </c>
      <c r="C41" s="62">
        <v>200</v>
      </c>
      <c r="D41" s="74">
        <v>0</v>
      </c>
      <c r="E41" s="74">
        <v>0</v>
      </c>
      <c r="F41" s="74">
        <v>0</v>
      </c>
    </row>
    <row r="42" spans="1:6" ht="60.75" customHeight="1" thickBot="1">
      <c r="A42" s="8" t="s">
        <v>19</v>
      </c>
      <c r="B42" s="3" t="s">
        <v>28</v>
      </c>
      <c r="C42" s="62"/>
      <c r="D42" s="74">
        <f>D44+D46+D48+D50+D52</f>
        <v>1288848.03</v>
      </c>
      <c r="E42" s="74">
        <f t="shared" ref="E42:F42" si="21">E44+E46+E48+E50+E52</f>
        <v>50000</v>
      </c>
      <c r="F42" s="74">
        <f t="shared" si="21"/>
        <v>50000</v>
      </c>
    </row>
    <row r="43" spans="1:6" ht="44.25" customHeight="1" thickBot="1">
      <c r="A43" s="8" t="s">
        <v>20</v>
      </c>
      <c r="B43" s="3" t="s">
        <v>29</v>
      </c>
      <c r="C43" s="62"/>
      <c r="D43" s="74">
        <f>D44+D45</f>
        <v>50000</v>
      </c>
      <c r="E43" s="74">
        <f t="shared" ref="E43:F43" si="22">E44+E45</f>
        <v>50000</v>
      </c>
      <c r="F43" s="74">
        <f t="shared" si="22"/>
        <v>50000</v>
      </c>
    </row>
    <row r="44" spans="1:6" ht="38.25" thickBot="1">
      <c r="A44" s="8" t="s">
        <v>9</v>
      </c>
      <c r="B44" s="3" t="s">
        <v>29</v>
      </c>
      <c r="C44" s="62">
        <v>200</v>
      </c>
      <c r="D44" s="74">
        <v>50000</v>
      </c>
      <c r="E44" s="74">
        <f>D44</f>
        <v>50000</v>
      </c>
      <c r="F44" s="74">
        <f>D44</f>
        <v>50000</v>
      </c>
    </row>
    <row r="45" spans="1:6" ht="19.5" hidden="1" thickBot="1">
      <c r="A45" s="9" t="s">
        <v>10</v>
      </c>
      <c r="B45" s="3" t="s">
        <v>29</v>
      </c>
      <c r="C45" s="62">
        <v>800</v>
      </c>
      <c r="D45" s="72">
        <v>0</v>
      </c>
      <c r="E45" s="72">
        <v>0</v>
      </c>
      <c r="F45" s="72">
        <v>0</v>
      </c>
    </row>
    <row r="46" spans="1:6" s="25" customFormat="1" ht="18" customHeight="1" thickBot="1">
      <c r="A46" s="45" t="s">
        <v>10</v>
      </c>
      <c r="B46" s="44" t="s">
        <v>29</v>
      </c>
      <c r="C46" s="62">
        <v>800</v>
      </c>
      <c r="D46" s="72">
        <v>738848.03</v>
      </c>
      <c r="E46" s="72">
        <v>0</v>
      </c>
      <c r="F46" s="72">
        <v>0</v>
      </c>
    </row>
    <row r="47" spans="1:6" s="2" customFormat="1" ht="75.75" hidden="1" thickBot="1">
      <c r="A47" s="28" t="s">
        <v>38</v>
      </c>
      <c r="B47" s="13" t="s">
        <v>30</v>
      </c>
      <c r="C47" s="62"/>
      <c r="D47" s="72">
        <f>D48</f>
        <v>0</v>
      </c>
      <c r="E47" s="72">
        <f t="shared" ref="E47:F47" si="23">E48</f>
        <v>0</v>
      </c>
      <c r="F47" s="72">
        <f t="shared" si="23"/>
        <v>0</v>
      </c>
    </row>
    <row r="48" spans="1:6" s="2" customFormat="1" ht="38.25" hidden="1" thickBot="1">
      <c r="A48" s="11" t="s">
        <v>9</v>
      </c>
      <c r="B48" s="13" t="s">
        <v>30</v>
      </c>
      <c r="C48" s="62">
        <v>200</v>
      </c>
      <c r="D48" s="72"/>
      <c r="E48" s="72"/>
      <c r="F48" s="72"/>
    </row>
    <row r="49" spans="1:6" ht="57.75" customHeight="1" thickBot="1">
      <c r="A49" s="28" t="s">
        <v>15</v>
      </c>
      <c r="B49" s="3" t="s">
        <v>31</v>
      </c>
      <c r="C49" s="62"/>
      <c r="D49" s="72">
        <f>D50</f>
        <v>500000</v>
      </c>
      <c r="E49" s="72">
        <f t="shared" ref="E49:F49" si="24">E50</f>
        <v>0</v>
      </c>
      <c r="F49" s="72">
        <f t="shared" si="24"/>
        <v>0</v>
      </c>
    </row>
    <row r="50" spans="1:6" ht="39" customHeight="1" thickBot="1">
      <c r="A50" s="8" t="s">
        <v>9</v>
      </c>
      <c r="B50" s="3" t="s">
        <v>31</v>
      </c>
      <c r="C50" s="62">
        <v>200</v>
      </c>
      <c r="D50" s="72">
        <v>500000</v>
      </c>
      <c r="E50" s="72">
        <v>0</v>
      </c>
      <c r="F50" s="72">
        <v>0</v>
      </c>
    </row>
    <row r="51" spans="1:6" s="43" customFormat="1" ht="0.75" hidden="1" customHeight="1" thickBot="1">
      <c r="A51" s="56" t="s">
        <v>71</v>
      </c>
      <c r="B51" s="55" t="s">
        <v>72</v>
      </c>
      <c r="C51" s="62"/>
      <c r="D51" s="75">
        <f>D52</f>
        <v>0</v>
      </c>
      <c r="E51" s="75">
        <f t="shared" ref="E51:F51" si="25">E52</f>
        <v>0</v>
      </c>
      <c r="F51" s="75">
        <f t="shared" si="25"/>
        <v>0</v>
      </c>
    </row>
    <row r="52" spans="1:6" s="43" customFormat="1" ht="38.25" hidden="1" thickBot="1">
      <c r="A52" s="56" t="s">
        <v>9</v>
      </c>
      <c r="B52" s="55" t="s">
        <v>72</v>
      </c>
      <c r="C52" s="62">
        <v>200</v>
      </c>
      <c r="D52" s="75">
        <v>0</v>
      </c>
      <c r="E52" s="75">
        <v>0</v>
      </c>
      <c r="F52" s="75">
        <v>0</v>
      </c>
    </row>
    <row r="53" spans="1:6" s="43" customFormat="1" ht="113.25" thickBot="1">
      <c r="A53" s="30" t="s">
        <v>73</v>
      </c>
      <c r="B53" s="5" t="s">
        <v>74</v>
      </c>
      <c r="C53" s="65"/>
      <c r="D53" s="70">
        <f>D54</f>
        <v>2483690</v>
      </c>
      <c r="E53" s="70">
        <f t="shared" ref="E53:F54" si="26">E54</f>
        <v>2500000</v>
      </c>
      <c r="F53" s="70">
        <f t="shared" si="26"/>
        <v>2502000</v>
      </c>
    </row>
    <row r="54" spans="1:6" s="43" customFormat="1" ht="113.25" thickBot="1">
      <c r="A54" s="56" t="s">
        <v>75</v>
      </c>
      <c r="B54" s="55" t="s">
        <v>76</v>
      </c>
      <c r="C54" s="62"/>
      <c r="D54" s="72">
        <f>D55</f>
        <v>2483690</v>
      </c>
      <c r="E54" s="72">
        <f t="shared" si="26"/>
        <v>2500000</v>
      </c>
      <c r="F54" s="72">
        <f t="shared" si="26"/>
        <v>2502000</v>
      </c>
    </row>
    <row r="55" spans="1:6" s="43" customFormat="1" ht="38.25" thickBot="1">
      <c r="A55" s="56" t="s">
        <v>77</v>
      </c>
      <c r="B55" s="55" t="s">
        <v>78</v>
      </c>
      <c r="C55" s="62"/>
      <c r="D55" s="72">
        <f>D57+D59+D65</f>
        <v>2483690</v>
      </c>
      <c r="E55" s="72">
        <f t="shared" ref="E55:F55" si="27">E57+E59+E65</f>
        <v>2500000</v>
      </c>
      <c r="F55" s="72">
        <f t="shared" si="27"/>
        <v>2502000</v>
      </c>
    </row>
    <row r="56" spans="1:6" ht="19.5" hidden="1" thickBot="1">
      <c r="A56" s="8" t="s">
        <v>4</v>
      </c>
      <c r="B56" s="3"/>
      <c r="C56" s="62"/>
      <c r="D56" s="72">
        <f>D57+D59</f>
        <v>2348000</v>
      </c>
      <c r="E56" s="72">
        <f t="shared" ref="E56:F56" si="28">E57+E59</f>
        <v>2348000</v>
      </c>
      <c r="F56" s="72">
        <f t="shared" si="28"/>
        <v>2348000</v>
      </c>
    </row>
    <row r="57" spans="1:6" ht="19.5" thickBot="1">
      <c r="A57" s="8" t="s">
        <v>6</v>
      </c>
      <c r="B57" s="55" t="s">
        <v>79</v>
      </c>
      <c r="C57" s="62"/>
      <c r="D57" s="72">
        <f>D58</f>
        <v>918639</v>
      </c>
      <c r="E57" s="72">
        <f t="shared" ref="E57:F57" si="29">E58</f>
        <v>918639</v>
      </c>
      <c r="F57" s="72">
        <f t="shared" si="29"/>
        <v>918639</v>
      </c>
    </row>
    <row r="58" spans="1:6" ht="75.75" thickBot="1">
      <c r="A58" s="8" t="s">
        <v>7</v>
      </c>
      <c r="B58" s="55" t="s">
        <v>79</v>
      </c>
      <c r="C58" s="62">
        <v>100</v>
      </c>
      <c r="D58" s="72">
        <v>918639</v>
      </c>
      <c r="E58" s="72">
        <f>D58</f>
        <v>918639</v>
      </c>
      <c r="F58" s="72">
        <f>D58</f>
        <v>918639</v>
      </c>
    </row>
    <row r="59" spans="1:6" ht="26.25" customHeight="1" thickBot="1">
      <c r="A59" s="28" t="s">
        <v>8</v>
      </c>
      <c r="B59" s="55" t="s">
        <v>80</v>
      </c>
      <c r="C59" s="62"/>
      <c r="D59" s="72">
        <f>D60+D61+D64+D62</f>
        <v>1429361</v>
      </c>
      <c r="E59" s="72">
        <f t="shared" ref="E59:F59" si="30">E60+E61+E64+E62</f>
        <v>1429361</v>
      </c>
      <c r="F59" s="72">
        <f t="shared" si="30"/>
        <v>1429361</v>
      </c>
    </row>
    <row r="60" spans="1:6" ht="75.75" thickBot="1">
      <c r="A60" s="8" t="s">
        <v>7</v>
      </c>
      <c r="B60" s="55" t="s">
        <v>80</v>
      </c>
      <c r="C60" s="62">
        <v>100</v>
      </c>
      <c r="D60" s="72">
        <v>921946</v>
      </c>
      <c r="E60" s="72">
        <f>D60</f>
        <v>921946</v>
      </c>
      <c r="F60" s="72">
        <f>D60</f>
        <v>921946</v>
      </c>
    </row>
    <row r="61" spans="1:6" ht="38.25" thickBot="1">
      <c r="A61" s="8" t="s">
        <v>9</v>
      </c>
      <c r="B61" s="55" t="s">
        <v>80</v>
      </c>
      <c r="C61" s="62">
        <v>200</v>
      </c>
      <c r="D61" s="73">
        <v>504915</v>
      </c>
      <c r="E61" s="73">
        <v>504915</v>
      </c>
      <c r="F61" s="73">
        <v>504915</v>
      </c>
    </row>
    <row r="62" spans="1:6" ht="19.5" thickBot="1">
      <c r="A62" s="8" t="s">
        <v>10</v>
      </c>
      <c r="B62" s="55" t="s">
        <v>80</v>
      </c>
      <c r="C62" s="62">
        <v>800</v>
      </c>
      <c r="D62" s="72">
        <v>2500</v>
      </c>
      <c r="E62" s="72">
        <v>2500</v>
      </c>
      <c r="F62" s="72">
        <v>2500</v>
      </c>
    </row>
    <row r="63" spans="1:6" s="12" customFormat="1" ht="75.75" hidden="1" thickBot="1">
      <c r="A63" s="18" t="s">
        <v>38</v>
      </c>
      <c r="B63" s="15" t="s">
        <v>22</v>
      </c>
      <c r="C63" s="62"/>
      <c r="D63" s="72">
        <f>D64</f>
        <v>0</v>
      </c>
      <c r="E63" s="72">
        <f t="shared" ref="E63:F63" si="31">E64</f>
        <v>0</v>
      </c>
      <c r="F63" s="72">
        <f t="shared" si="31"/>
        <v>0</v>
      </c>
    </row>
    <row r="64" spans="1:6" s="12" customFormat="1" ht="38.25" hidden="1" thickBot="1">
      <c r="A64" s="14" t="s">
        <v>9</v>
      </c>
      <c r="B64" s="15" t="s">
        <v>22</v>
      </c>
      <c r="C64" s="62">
        <v>200</v>
      </c>
      <c r="D64" s="72"/>
      <c r="E64" s="72"/>
      <c r="F64" s="72"/>
    </row>
    <row r="65" spans="1:6" ht="19.5" thickBot="1">
      <c r="A65" s="57" t="s">
        <v>12</v>
      </c>
      <c r="B65" s="5"/>
      <c r="C65" s="65"/>
      <c r="D65" s="70">
        <f>D66</f>
        <v>135690</v>
      </c>
      <c r="E65" s="70">
        <f t="shared" ref="E65:F65" si="32">E66</f>
        <v>152000</v>
      </c>
      <c r="F65" s="70">
        <f t="shared" si="32"/>
        <v>154000</v>
      </c>
    </row>
    <row r="66" spans="1:6" ht="57" thickBot="1">
      <c r="A66" s="45" t="s">
        <v>13</v>
      </c>
      <c r="B66" s="55" t="s">
        <v>81</v>
      </c>
      <c r="C66" s="62"/>
      <c r="D66" s="72">
        <f>D67+D68</f>
        <v>135690</v>
      </c>
      <c r="E66" s="72">
        <f t="shared" ref="E66:F66" si="33">E67+E68</f>
        <v>152000</v>
      </c>
      <c r="F66" s="72">
        <f t="shared" si="33"/>
        <v>154000</v>
      </c>
    </row>
    <row r="67" spans="1:6" ht="75.75" thickBot="1">
      <c r="A67" s="22" t="s">
        <v>7</v>
      </c>
      <c r="B67" s="55" t="s">
        <v>81</v>
      </c>
      <c r="C67" s="62">
        <v>100</v>
      </c>
      <c r="D67" s="72">
        <v>129090</v>
      </c>
      <c r="E67" s="72">
        <v>144500</v>
      </c>
      <c r="F67" s="72">
        <v>146500</v>
      </c>
    </row>
    <row r="68" spans="1:6" ht="38.25" thickBot="1">
      <c r="A68" s="8" t="s">
        <v>9</v>
      </c>
      <c r="B68" s="55" t="s">
        <v>81</v>
      </c>
      <c r="C68" s="62">
        <v>200</v>
      </c>
      <c r="D68" s="72">
        <v>6600</v>
      </c>
      <c r="E68" s="72">
        <v>7500</v>
      </c>
      <c r="F68" s="72">
        <v>7500</v>
      </c>
    </row>
    <row r="69" spans="1:6" s="25" customFormat="1" ht="19.5" hidden="1" thickBot="1">
      <c r="A69" s="30" t="s">
        <v>45</v>
      </c>
      <c r="B69" s="26"/>
      <c r="C69" s="62"/>
      <c r="D69" s="70">
        <f>D84</f>
        <v>0</v>
      </c>
      <c r="E69" s="70">
        <f t="shared" ref="E69:F69" si="34">E84</f>
        <v>60200</v>
      </c>
      <c r="F69" s="70">
        <f t="shared" si="34"/>
        <v>120400</v>
      </c>
    </row>
    <row r="70" spans="1:6" s="19" customFormat="1" ht="19.5" hidden="1" thickBot="1">
      <c r="A70" s="30" t="s">
        <v>44</v>
      </c>
      <c r="B70" s="20"/>
      <c r="C70" s="62"/>
      <c r="D70" s="69">
        <f>D71</f>
        <v>0</v>
      </c>
      <c r="E70" s="69">
        <f t="shared" ref="E70:F70" si="35">E71</f>
        <v>0</v>
      </c>
      <c r="F70" s="69">
        <f t="shared" si="35"/>
        <v>0</v>
      </c>
    </row>
    <row r="71" spans="1:6" s="19" customFormat="1" ht="38.25" hidden="1" thickBot="1">
      <c r="A71" s="29" t="s">
        <v>39</v>
      </c>
      <c r="B71" s="31" t="s">
        <v>21</v>
      </c>
      <c r="C71" s="67"/>
      <c r="D71" s="75">
        <f>D73</f>
        <v>0</v>
      </c>
      <c r="E71" s="75">
        <f t="shared" ref="E71:F71" si="36">E73</f>
        <v>0</v>
      </c>
      <c r="F71" s="75">
        <f t="shared" si="36"/>
        <v>0</v>
      </c>
    </row>
    <row r="72" spans="1:6" s="25" customFormat="1" ht="150.75" hidden="1" thickBot="1">
      <c r="A72" s="28" t="s">
        <v>40</v>
      </c>
      <c r="B72" s="27" t="s">
        <v>36</v>
      </c>
      <c r="C72" s="62"/>
      <c r="D72" s="75">
        <f>D73</f>
        <v>0</v>
      </c>
      <c r="E72" s="75">
        <f t="shared" ref="E72:F72" si="37">E73</f>
        <v>0</v>
      </c>
      <c r="F72" s="75">
        <f t="shared" si="37"/>
        <v>0</v>
      </c>
    </row>
    <row r="73" spans="1:6" s="19" customFormat="1" ht="38.25" hidden="1" thickBot="1">
      <c r="A73" s="18" t="s">
        <v>9</v>
      </c>
      <c r="B73" s="21" t="s">
        <v>36</v>
      </c>
      <c r="C73" s="62">
        <v>200</v>
      </c>
      <c r="D73" s="75"/>
      <c r="E73" s="75"/>
      <c r="F73" s="75"/>
    </row>
    <row r="74" spans="1:6" ht="26.25" customHeight="1" thickBot="1">
      <c r="A74" s="16" t="s">
        <v>5</v>
      </c>
      <c r="B74" s="5" t="s">
        <v>21</v>
      </c>
      <c r="C74" s="65"/>
      <c r="D74" s="70">
        <f>D75+D81</f>
        <v>10000</v>
      </c>
      <c r="E74" s="70">
        <f t="shared" ref="E74:F74" si="38">E75+E81</f>
        <v>70200</v>
      </c>
      <c r="F74" s="70">
        <f t="shared" si="38"/>
        <v>130400</v>
      </c>
    </row>
    <row r="75" spans="1:6" ht="24.75" customHeight="1" thickBot="1">
      <c r="A75" s="57" t="s">
        <v>11</v>
      </c>
      <c r="B75" s="5" t="s">
        <v>23</v>
      </c>
      <c r="C75" s="68"/>
      <c r="D75" s="70">
        <v>10000</v>
      </c>
      <c r="E75" s="70">
        <v>10000</v>
      </c>
      <c r="F75" s="70">
        <v>10000</v>
      </c>
    </row>
    <row r="76" spans="1:6" ht="18.75" customHeight="1" thickBot="1">
      <c r="A76" s="9" t="s">
        <v>10</v>
      </c>
      <c r="B76" s="3" t="s">
        <v>23</v>
      </c>
      <c r="C76" s="62">
        <v>800</v>
      </c>
      <c r="D76" s="72">
        <v>10000</v>
      </c>
      <c r="E76" s="72">
        <v>10000</v>
      </c>
      <c r="F76" s="72">
        <v>10000</v>
      </c>
    </row>
    <row r="77" spans="1:6" s="43" customFormat="1" ht="19.5" thickBot="1">
      <c r="A77" s="30" t="s">
        <v>45</v>
      </c>
      <c r="B77" s="58"/>
      <c r="C77" s="62"/>
      <c r="D77" s="70">
        <f>D80</f>
        <v>0</v>
      </c>
      <c r="E77" s="70">
        <f t="shared" ref="E77:F77" si="39">E80</f>
        <v>0</v>
      </c>
      <c r="F77" s="70">
        <f t="shared" si="39"/>
        <v>0</v>
      </c>
    </row>
    <row r="78" spans="1:6" s="43" customFormat="1" ht="19.5" thickBot="1">
      <c r="A78" s="56" t="s">
        <v>85</v>
      </c>
      <c r="B78" s="58" t="s">
        <v>21</v>
      </c>
      <c r="C78" s="62"/>
      <c r="D78" s="72">
        <f>D80</f>
        <v>0</v>
      </c>
      <c r="E78" s="72">
        <f t="shared" ref="E78:F78" si="40">E80</f>
        <v>0</v>
      </c>
      <c r="F78" s="72">
        <f t="shared" si="40"/>
        <v>0</v>
      </c>
    </row>
    <row r="79" spans="1:6" s="43" customFormat="1" ht="38.25" thickBot="1">
      <c r="A79" s="29" t="s">
        <v>41</v>
      </c>
      <c r="B79" s="4" t="s">
        <v>42</v>
      </c>
      <c r="C79" s="64"/>
      <c r="D79" s="72">
        <f>D80</f>
        <v>0</v>
      </c>
      <c r="E79" s="72">
        <f t="shared" ref="E79:F79" si="41">E80</f>
        <v>0</v>
      </c>
      <c r="F79" s="72">
        <f t="shared" si="41"/>
        <v>0</v>
      </c>
    </row>
    <row r="80" spans="1:6" s="43" customFormat="1" ht="19.5" thickBot="1">
      <c r="A80" s="49" t="s">
        <v>43</v>
      </c>
      <c r="B80" s="4" t="s">
        <v>42</v>
      </c>
      <c r="C80" s="64">
        <v>500</v>
      </c>
      <c r="D80" s="72">
        <v>0</v>
      </c>
      <c r="E80" s="72">
        <f>D80</f>
        <v>0</v>
      </c>
      <c r="F80" s="72">
        <f>D80</f>
        <v>0</v>
      </c>
    </row>
    <row r="81" spans="1:6" s="25" customFormat="1" ht="40.5" customHeight="1" thickBot="1">
      <c r="A81" s="30" t="s">
        <v>63</v>
      </c>
      <c r="B81" s="5"/>
      <c r="C81" s="65"/>
      <c r="D81" s="70">
        <f>D84</f>
        <v>0</v>
      </c>
      <c r="E81" s="70">
        <f t="shared" ref="E81:F81" si="42">E84</f>
        <v>60200</v>
      </c>
      <c r="F81" s="70">
        <f t="shared" si="42"/>
        <v>120400</v>
      </c>
    </row>
    <row r="82" spans="1:6" s="43" customFormat="1" ht="19.5" thickBot="1">
      <c r="A82" s="56" t="s">
        <v>64</v>
      </c>
      <c r="B82" s="58" t="s">
        <v>86</v>
      </c>
      <c r="C82" s="62"/>
      <c r="D82" s="72"/>
      <c r="E82" s="72"/>
      <c r="F82" s="72"/>
    </row>
    <row r="83" spans="1:6" s="25" customFormat="1" ht="38.25" thickBot="1">
      <c r="A83" s="29" t="s">
        <v>41</v>
      </c>
      <c r="B83" s="58" t="s">
        <v>86</v>
      </c>
      <c r="C83" s="64"/>
      <c r="D83" s="72">
        <f>D84</f>
        <v>0</v>
      </c>
      <c r="E83" s="72">
        <f t="shared" ref="E83:F83" si="43">E84</f>
        <v>60200</v>
      </c>
      <c r="F83" s="72">
        <f t="shared" si="43"/>
        <v>120400</v>
      </c>
    </row>
    <row r="84" spans="1:6" s="19" customFormat="1" ht="19.5" thickBot="1">
      <c r="A84" s="17" t="s">
        <v>43</v>
      </c>
      <c r="B84" s="58" t="s">
        <v>86</v>
      </c>
      <c r="C84" s="64">
        <v>900</v>
      </c>
      <c r="D84" s="72">
        <v>0</v>
      </c>
      <c r="E84" s="72">
        <v>60200</v>
      </c>
      <c r="F84" s="72">
        <v>120400</v>
      </c>
    </row>
  </sheetData>
  <mergeCells count="7">
    <mergeCell ref="E35:E36"/>
    <mergeCell ref="F35:F36"/>
    <mergeCell ref="A1:F1"/>
    <mergeCell ref="A2:F2"/>
    <mergeCell ref="B35:B36"/>
    <mergeCell ref="C35:C36"/>
    <mergeCell ref="D35:D36"/>
  </mergeCells>
  <pageMargins left="0.98425196850393704" right="0.5" top="0.49" bottom="0.15748031496062992" header="0.31496062992125984" footer="0.15748031496062992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Прил.4 РАСХ</vt:lpstr>
      <vt:lpstr>'Прил.4 РАСХ'!Область_печати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2024-03-07T11:08:43Z</dcterms:modified>
</cp:coreProperties>
</file>