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3" sheetId="3" r:id="rId1"/>
  </sheets>
  <definedNames>
    <definedName name="_xlnm.Print_Area" localSheetId="0">'Расходы прил.3'!$A$1:$G$107</definedName>
  </definedNames>
  <calcPr calcId="125725" refMode="R1C1"/>
</workbook>
</file>

<file path=xl/calcChain.xml><?xml version="1.0" encoding="utf-8"?>
<calcChain xmlns="http://schemas.openxmlformats.org/spreadsheetml/2006/main">
  <c r="G77" i="3"/>
  <c r="F76"/>
  <c r="G75"/>
  <c r="G74" s="1"/>
  <c r="G72" s="1"/>
  <c r="F75"/>
  <c r="F74" s="1"/>
  <c r="F72" s="1"/>
  <c r="G20"/>
  <c r="G18" s="1"/>
  <c r="G21"/>
  <c r="G36"/>
  <c r="F36"/>
  <c r="E36"/>
  <c r="F85"/>
  <c r="F84" s="1"/>
  <c r="G85"/>
  <c r="G84" s="1"/>
  <c r="G29"/>
  <c r="F29"/>
  <c r="F27"/>
  <c r="F26" s="1"/>
  <c r="F25" s="1"/>
  <c r="G27"/>
  <c r="G26" s="1"/>
  <c r="G25" s="1"/>
  <c r="F21"/>
  <c r="F20" s="1"/>
  <c r="F19"/>
  <c r="F18"/>
  <c r="F17"/>
  <c r="F15"/>
  <c r="F14" s="1"/>
  <c r="F13" s="1"/>
  <c r="G15"/>
  <c r="G14" s="1"/>
  <c r="G13" s="1"/>
  <c r="G100"/>
  <c r="G99"/>
  <c r="G97" s="1"/>
  <c r="G95"/>
  <c r="G93"/>
  <c r="G91"/>
  <c r="G90"/>
  <c r="G88"/>
  <c r="G86"/>
  <c r="G81"/>
  <c r="G66"/>
  <c r="G65" s="1"/>
  <c r="G64" s="1"/>
  <c r="G62"/>
  <c r="G60"/>
  <c r="G58"/>
  <c r="G56"/>
  <c r="G55"/>
  <c r="G53"/>
  <c r="G51"/>
  <c r="G50" s="1"/>
  <c r="G49"/>
  <c r="G47" s="1"/>
  <c r="G44"/>
  <c r="G43" s="1"/>
  <c r="G42" s="1"/>
  <c r="G41" s="1"/>
  <c r="G40" s="1"/>
  <c r="G39"/>
  <c r="G34"/>
  <c r="G35" s="1"/>
  <c r="G32"/>
  <c r="G9"/>
  <c r="G10" s="1"/>
  <c r="G8"/>
  <c r="F100"/>
  <c r="F99"/>
  <c r="F97" s="1"/>
  <c r="F95"/>
  <c r="F93"/>
  <c r="F91"/>
  <c r="F90"/>
  <c r="F88"/>
  <c r="F86"/>
  <c r="F81"/>
  <c r="F66"/>
  <c r="F65" s="1"/>
  <c r="F64" s="1"/>
  <c r="F62"/>
  <c r="F60"/>
  <c r="F58"/>
  <c r="F56"/>
  <c r="F55"/>
  <c r="F49" s="1"/>
  <c r="F47" s="1"/>
  <c r="F53"/>
  <c r="F51"/>
  <c r="F44"/>
  <c r="F43" s="1"/>
  <c r="F42" s="1"/>
  <c r="F41" s="1"/>
  <c r="F40" s="1"/>
  <c r="F39"/>
  <c r="F34"/>
  <c r="F35" s="1"/>
  <c r="F32"/>
  <c r="F11"/>
  <c r="F10"/>
  <c r="F9"/>
  <c r="F8" s="1"/>
  <c r="G76" l="1"/>
  <c r="G78"/>
  <c r="F78"/>
  <c r="F77"/>
  <c r="G28"/>
  <c r="G24" s="1"/>
  <c r="G23" s="1"/>
  <c r="G22" s="1"/>
  <c r="F28"/>
  <c r="F24" s="1"/>
  <c r="F23" s="1"/>
  <c r="F22" s="1"/>
  <c r="G17"/>
  <c r="G19"/>
  <c r="F83"/>
  <c r="F80" s="1"/>
  <c r="F71" s="1"/>
  <c r="F70" s="1"/>
  <c r="F68" s="1"/>
  <c r="F5" s="1"/>
  <c r="G83"/>
  <c r="G80" s="1"/>
  <c r="F46"/>
  <c r="F50"/>
  <c r="G46"/>
  <c r="F73"/>
  <c r="F98"/>
  <c r="G11"/>
  <c r="G73"/>
  <c r="G98"/>
  <c r="G71" l="1"/>
  <c r="G70" s="1"/>
  <c r="G68" s="1"/>
  <c r="G5" s="1"/>
  <c r="G6"/>
  <c r="F6"/>
  <c r="E19"/>
  <c r="E17" s="1"/>
  <c r="E20" l="1"/>
  <c r="E18"/>
  <c r="E81"/>
  <c r="E93" l="1"/>
  <c r="E66" l="1"/>
  <c r="E65" s="1"/>
  <c r="E64" s="1"/>
  <c r="E84"/>
  <c r="E74"/>
  <c r="E73" s="1"/>
  <c r="E72" l="1"/>
  <c r="E95"/>
  <c r="E55"/>
  <c r="E49" s="1"/>
  <c r="E47" s="1"/>
  <c r="E46" s="1"/>
  <c r="E56"/>
  <c r="E62"/>
  <c r="E60" s="1"/>
  <c r="E44"/>
  <c r="E43" s="1"/>
  <c r="E42" s="1"/>
  <c r="E41" s="1"/>
  <c r="E40" s="1"/>
  <c r="E51"/>
  <c r="E86"/>
  <c r="E88"/>
  <c r="E100"/>
  <c r="E39"/>
  <c r="E28" l="1"/>
  <c r="E78" l="1"/>
  <c r="E77"/>
  <c r="E76"/>
  <c r="E34" l="1"/>
  <c r="E91"/>
  <c r="E58"/>
  <c r="E53" l="1"/>
  <c r="E50" s="1"/>
  <c r="E32"/>
  <c r="E9" l="1"/>
  <c r="E8" s="1"/>
  <c r="E104"/>
  <c r="E103" s="1"/>
  <c r="E26"/>
  <c r="E25" s="1"/>
  <c r="E24" s="1"/>
  <c r="E23" s="1"/>
  <c r="E22" s="1"/>
  <c r="E99"/>
  <c r="E35"/>
  <c r="E90"/>
  <c r="E83" s="1"/>
  <c r="E80" s="1"/>
  <c r="E71" l="1"/>
  <c r="E70" s="1"/>
  <c r="E68" s="1"/>
  <c r="E5" s="1"/>
  <c r="E97"/>
  <c r="E98"/>
  <c r="E6"/>
  <c r="E102"/>
  <c r="E105"/>
  <c r="E10"/>
  <c r="E11"/>
</calcChain>
</file>

<file path=xl/sharedStrings.xml><?xml version="1.0" encoding="utf-8"?>
<sst xmlns="http://schemas.openxmlformats.org/spreadsheetml/2006/main" count="273" uniqueCount="127">
  <si>
    <t>ВСЕГО</t>
  </si>
  <si>
    <t>Наименование</t>
  </si>
  <si>
    <t>РзПз</t>
  </si>
  <si>
    <t>ЦС</t>
  </si>
  <si>
    <t>ВР</t>
  </si>
  <si>
    <t>Общегосударственные вопросы</t>
  </si>
  <si>
    <t>Непрограммные расходы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</si>
  <si>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</si>
  <si>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</si>
  <si>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</si>
  <si>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</si>
  <si>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</si>
  <si>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</si>
  <si>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</t>
  </si>
  <si>
    <t>Резервные фонды местных администраций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</si>
  <si>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</si>
  <si>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</si>
  <si>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</si>
  <si>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</si>
  <si>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«Дорожное хозяйство</t>
  </si>
  <si>
    <t>(дорожные фонды)»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</si>
  <si>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</si>
  <si>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</si>
  <si>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</si>
  <si>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Коммунальное хозяйство</t>
  </si>
  <si>
    <t>Основное мероприятие «Подготовка объектов коммунального хозяйства к работе в осенне-зимний период»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</si>
  <si>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</si>
  <si>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</si>
  <si>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</si>
  <si>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</si>
  <si>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</si>
  <si>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</si>
  <si>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</si>
  <si>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</si>
  <si>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</si>
  <si>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</si>
  <si>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</si>
  <si>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21 1 02 03560</t>
  </si>
  <si>
    <t>21 1 03 00000</t>
  </si>
  <si>
    <t>21 1 03 06050</t>
  </si>
  <si>
    <t>21 1 03 21950</t>
  </si>
  <si>
    <t>21 1 03 74040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</si>
  <si>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</si>
  <si>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</si>
  <si>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</si>
  <si>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</si>
  <si>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</si>
  <si>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</si>
  <si>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</si>
  <si>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</si>
  <si>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</si>
  <si>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0502</t>
  </si>
  <si>
    <t>0503</t>
  </si>
  <si>
    <t>20 1 01 74040</t>
  </si>
  <si>
    <t>1001</t>
  </si>
  <si>
    <t>99 0 00 74000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</si>
  <si>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</si>
  <si>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</si>
  <si>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1000</t>
  </si>
  <si>
    <t>Пенсионное обеспечение</t>
  </si>
  <si>
    <t>Иные безвозмездные и безвозвратные перечисления</t>
  </si>
  <si>
    <t>Межбюджетные трансферты</t>
  </si>
  <si>
    <t>21 1 02 00000</t>
  </si>
  <si>
    <t>Другие вопросы в области жилищно-коммунального хозяйства</t>
  </si>
  <si>
    <t>Реализация проектов развития общественной инфраструктуры, основанных на местных инициативах, за счет средств бюджетов</t>
  </si>
  <si>
    <t>Социальная политика</t>
  </si>
  <si>
    <t>21 1 03 06400</t>
  </si>
  <si>
    <t>Организация и содержание мест захоронения</t>
  </si>
  <si>
    <t>0310</t>
  </si>
  <si>
    <t>Национальная безопасность и правоохранительная деятельность</t>
  </si>
  <si>
    <t>Обеспечение пожарной безопасности</t>
  </si>
  <si>
    <t>0300</t>
  </si>
  <si>
    <t>21 1 04 74040</t>
  </si>
  <si>
    <t>Основное мероприятие "Обеспечение мер пожарной безопасностина территории населенных пунктов"</t>
  </si>
  <si>
    <t>21 0 00 00000</t>
  </si>
  <si>
    <t>21 1 04 00000</t>
  </si>
  <si>
    <t>Подпрограмма "Муниипальные программы сельских поселений по жилищно-коммунальному хозяйству"</t>
  </si>
  <si>
    <t>Реализация проектов развития общественной инфраструктуры, основанных на местных инициативах за счет средств, поступивших от физических лиц</t>
  </si>
  <si>
    <t>Реализация проектов развития общественной инфраструктуры, основанных на местных инициативах за счет средств, поступивших от юридических лиц</t>
  </si>
  <si>
    <t>Капитальные вложения в объекты муниципальной собственности</t>
  </si>
  <si>
    <t>Реализация проектов развития общественной инфраструктуры, основанных на местных инициативах, за счет средств местных бюджетов</t>
  </si>
  <si>
    <t>Реализация мероприятий по благоустройству сельских территорий</t>
  </si>
  <si>
    <t>21 1 03 L5767</t>
  </si>
  <si>
    <t>20 1 01 S2400</t>
  </si>
  <si>
    <t>20 1 01 S2470</t>
  </si>
  <si>
    <t>20 1 01 S2471</t>
  </si>
  <si>
    <t>20 1 01 S2472</t>
  </si>
  <si>
    <t>20 1 01 S2473</t>
  </si>
  <si>
    <t>0505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</si>
  <si>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</si>
  <si>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</si>
  <si>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</si>
  <si>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21 1 01 00000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</si>
  <si>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</si>
  <si>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</si>
  <si>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Основное мероприятие «Проведение капитального ремонта многоквартирных домов»</t>
  </si>
  <si>
    <t>Межбюджетные трансферты общего характера муниципальных образований</t>
  </si>
  <si>
    <t>1400</t>
  </si>
  <si>
    <t>Прочие межбюджетные трансферты</t>
  </si>
  <si>
    <t>1403</t>
  </si>
  <si>
    <t>Муниципальные программы сельских поселений "Стимулирование развития жилищного строительства на территории сельского поселения</t>
  </si>
  <si>
    <t>0412</t>
  </si>
  <si>
    <t>Другие вопросы в области национальной экономики</t>
  </si>
  <si>
    <t>17 1 01 00000</t>
  </si>
  <si>
    <t>Проведение работ по землеустройству</t>
  </si>
  <si>
    <t>17 1 01 03330</t>
  </si>
  <si>
    <t>Реализация программ формирования современной городской среды</t>
  </si>
  <si>
    <t>21 1 F2 55550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</si>
  <si>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</si>
  <si>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</si>
  <si>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</si>
  <si>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</si>
  <si>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</si>
  <si>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</si>
  <si>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</si>
  <si>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</si>
  <si>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</si>
  <si>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Софинансирование расходных обязательств, возникающих при выполнении полномочий органов местного самоуправления (софинансирование мероприятий по реализации наказов избирателей)</t>
  </si>
  <si>
    <t>21 1 02 S2010</t>
  </si>
  <si>
    <t>Закупка товаров, работ и услуг</t>
  </si>
  <si>
    <t>Условно утвержденные расходы</t>
  </si>
  <si>
    <t>99 0 00 99999</t>
  </si>
  <si>
    <t>Иные средства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</si>
  <si>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2024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</si>
  <si>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</si>
  <si>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</si>
  <si>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Приложение 3 
к решению  Совета сельского поселения  
Кармышевский сельсовет муниципального района 
Альшеевский район Республики Башкортостан  
от "22" декабря 2023 года № 24 
 "О бюджете сельского поселения 
Кармышевский сельсовет муниципального района 
Альшеевский район Республики Башкортостан 
на 2024 год и на плановый период 2025 и 2026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</si>
</sst>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3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49" fontId="0" fillId="0" borderId="0" xfId="0" applyNumberFormat="1"/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" fontId="0" fillId="0" borderId="0" xfId="0" applyNumberFormat="1"/>
    <xf numFmtId="4" fontId="0" fillId="2" borderId="0" xfId="0" applyNumberFormat="1" applyFill="1"/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" fontId="3" fillId="2" borderId="9" xfId="0" applyNumberFormat="1" applyFont="1" applyFill="1" applyBorder="1" applyAlignment="1">
      <alignment horizontal="right" vertical="top" wrapText="1"/>
    </xf>
    <xf numFmtId="3" fontId="3" fillId="2" borderId="9" xfId="0" applyNumberFormat="1" applyFont="1" applyFill="1" applyBorder="1" applyAlignment="1">
      <alignment horizontal="right" vertical="top" wrapText="1"/>
    </xf>
    <xf numFmtId="3" fontId="4" fillId="2" borderId="9" xfId="0" applyNumberFormat="1" applyFont="1" applyFill="1" applyBorder="1" applyAlignment="1">
      <alignment horizontal="right" vertical="top" wrapText="1"/>
    </xf>
    <xf numFmtId="3" fontId="4" fillId="2" borderId="12" xfId="0" applyNumberFormat="1" applyFont="1" applyFill="1" applyBorder="1" applyAlignment="1">
      <alignment horizontal="right" vertical="top" wrapText="1"/>
    </xf>
    <xf numFmtId="3" fontId="4" fillId="0" borderId="9" xfId="0" applyNumberFormat="1" applyFont="1" applyFill="1" applyBorder="1" applyAlignment="1">
      <alignment horizontal="right" vertical="top" wrapText="1"/>
    </xf>
    <xf numFmtId="3" fontId="3" fillId="2" borderId="12" xfId="0" applyNumberFormat="1" applyFont="1" applyFill="1" applyBorder="1" applyAlignment="1">
      <alignment horizontal="right" vertical="top" wrapText="1"/>
    </xf>
    <xf numFmtId="3" fontId="4" fillId="2" borderId="12" xfId="0" applyNumberFormat="1" applyFont="1" applyFill="1" applyBorder="1" applyAlignment="1">
      <alignment vertical="top"/>
    </xf>
    <xf numFmtId="4" fontId="4" fillId="2" borderId="9" xfId="0" applyNumberFormat="1" applyFont="1" applyFill="1" applyBorder="1" applyAlignment="1">
      <alignment horizontal="right" vertical="top" wrapText="1"/>
    </xf>
    <xf numFmtId="4" fontId="4" fillId="0" borderId="9" xfId="0" applyNumberFormat="1" applyFont="1" applyFill="1" applyBorder="1" applyAlignment="1">
      <alignment horizontal="right" vertical="top" wrapText="1"/>
    </xf>
    <xf numFmtId="3" fontId="4" fillId="2" borderId="8" xfId="0" applyNumberFormat="1" applyFont="1" applyFill="1" applyBorder="1" applyAlignment="1">
      <alignment horizontal="right" vertical="top" wrapText="1"/>
    </xf>
    <xf numFmtId="0" fontId="4" fillId="0" borderId="7" xfId="0" applyFont="1" applyBorder="1" applyAlignment="1">
      <alignment horizontal="right"/>
    </xf>
    <xf numFmtId="4" fontId="3" fillId="2" borderId="7" xfId="0" applyNumberFormat="1" applyFont="1" applyFill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4" fillId="2" borderId="7" xfId="0" applyNumberFormat="1" applyFont="1" applyFill="1" applyBorder="1" applyAlignment="1">
      <alignment horizontal="right" vertical="top" wrapText="1"/>
    </xf>
    <xf numFmtId="3" fontId="4" fillId="0" borderId="7" xfId="0" applyNumberFormat="1" applyFont="1" applyFill="1" applyBorder="1" applyAlignment="1">
      <alignment horizontal="right" vertical="top" wrapText="1"/>
    </xf>
    <xf numFmtId="3" fontId="4" fillId="2" borderId="7" xfId="0" applyNumberFormat="1" applyFont="1" applyFill="1" applyBorder="1" applyAlignment="1">
      <alignment vertical="top"/>
    </xf>
    <xf numFmtId="4" fontId="4" fillId="2" borderId="7" xfId="0" applyNumberFormat="1" applyFont="1" applyFill="1" applyBorder="1" applyAlignment="1">
      <alignment horizontal="right" vertical="top" wrapText="1"/>
    </xf>
    <xf numFmtId="4" fontId="4" fillId="0" borderId="7" xfId="0" applyNumberFormat="1" applyFont="1" applyFill="1" applyBorder="1" applyAlignment="1">
      <alignment horizontal="right" vertical="top" wrapText="1"/>
    </xf>
    <xf numFmtId="3" fontId="3" fillId="0" borderId="2" xfId="0" applyNumberFormat="1" applyFont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right" vertical="top" wrapText="1"/>
    </xf>
    <xf numFmtId="49" fontId="4" fillId="2" borderId="8" xfId="0" applyNumberFormat="1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3" fontId="3" fillId="2" borderId="10" xfId="0" applyNumberFormat="1" applyFont="1" applyFill="1" applyBorder="1" applyAlignment="1">
      <alignment horizontal="right" vertical="top" wrapText="1"/>
    </xf>
    <xf numFmtId="3" fontId="3" fillId="2" borderId="11" xfId="0" applyNumberFormat="1" applyFont="1" applyFill="1" applyBorder="1" applyAlignment="1">
      <alignment horizontal="right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3" fontId="4" fillId="2" borderId="10" xfId="0" applyNumberFormat="1" applyFont="1" applyFill="1" applyBorder="1" applyAlignment="1">
      <alignment horizontal="right" vertical="top" wrapText="1"/>
    </xf>
    <xf numFmtId="3" fontId="4" fillId="2" borderId="1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4" fillId="2" borderId="7" xfId="0" applyNumberFormat="1" applyFont="1" applyFill="1" applyBorder="1" applyAlignment="1">
      <alignment horizontal="right" vertical="top" wrapText="1"/>
    </xf>
    <xf numFmtId="4" fontId="3" fillId="2" borderId="7" xfId="0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4" fontId="3" fillId="0" borderId="6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" fontId="3" fillId="2" borderId="10" xfId="0" applyNumberFormat="1" applyFont="1" applyFill="1" applyBorder="1" applyAlignment="1">
      <alignment horizontal="right" vertical="top" wrapText="1"/>
    </xf>
    <xf numFmtId="4" fontId="3" fillId="2" borderId="11" xfId="0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7"/>
  <sheetViews>
    <sheetView tabSelected="1" view="pageBreakPreview" zoomScale="85" zoomScaleSheetLayoutView="85" workbookViewId="0">
      <selection activeCell="E92" sqref="E92"/>
    </sheetView>
  </sheetViews>
  <sheetFormatPr defaultRowHeight="15"/>
  <cols>
    <col min="1" max="1" width="48.7109375" style="12" customWidth="1"/>
    <col min="2" max="2" width="9.140625" style="3"/>
    <col min="3" max="3" width="18.85546875" customWidth="1"/>
    <col min="4" max="4" width="9.5703125" customWidth="1"/>
    <col min="5" max="5" width="18.5703125" style="17" customWidth="1"/>
    <col min="6" max="6" width="16.42578125" customWidth="1"/>
    <col min="7" max="7" width="18.140625" customWidth="1"/>
    <col min="8" max="8" width="11.7109375" bestFit="1" customWidth="1"/>
  </cols>
  <sheetData>
    <row r="1" spans="1:8" ht="170.25" customHeight="1">
      <c r="A1" s="83" t="s">
        <v>126</v>
      </c>
      <c r="B1" s="83"/>
      <c r="C1" s="83"/>
      <c r="D1" s="83"/>
      <c r="E1" s="83"/>
      <c r="F1" s="83"/>
      <c r="G1" s="83"/>
    </row>
    <row r="2" spans="1:8" ht="94.5" customHeight="1">
      <c r="A2" s="84" t="s">
        <v>123</v>
      </c>
      <c r="B2" s="84"/>
      <c r="C2" s="84"/>
      <c r="D2" s="84"/>
      <c r="E2" s="84"/>
      <c r="F2" s="84"/>
      <c r="G2" s="84"/>
    </row>
    <row r="3" spans="1:8" ht="0.75" customHeight="1" thickBot="1">
      <c r="D3" s="16"/>
    </row>
    <row r="4" spans="1:8" ht="19.5" thickBot="1">
      <c r="A4" s="4" t="s">
        <v>1</v>
      </c>
      <c r="B4" s="13" t="s">
        <v>2</v>
      </c>
      <c r="C4" s="6" t="s">
        <v>3</v>
      </c>
      <c r="D4" s="6" t="s">
        <v>4</v>
      </c>
      <c r="E4" s="74">
        <v>2024</v>
      </c>
      <c r="F4" s="64">
        <v>2025</v>
      </c>
      <c r="G4" s="64">
        <v>2026</v>
      </c>
    </row>
    <row r="5" spans="1:8" ht="26.25" customHeight="1" thickBot="1">
      <c r="A5" s="7" t="s">
        <v>0</v>
      </c>
      <c r="B5" s="14"/>
      <c r="C5" s="2"/>
      <c r="D5" s="2"/>
      <c r="E5" s="54">
        <f>E8+E17+E27+E29+E30+E31+E34+E46+E68</f>
        <v>4092538.0300000003</v>
      </c>
      <c r="F5" s="65">
        <f>F8+F17+F27+F29+F30+F31+F34+F46+F68+F13</f>
        <v>2620200</v>
      </c>
      <c r="G5" s="65">
        <f>G8+G17+G27+G29+G30+G31+G34+G46+G68+G13</f>
        <v>2682400</v>
      </c>
      <c r="H5" s="16"/>
    </row>
    <row r="6" spans="1:8" hidden="1">
      <c r="A6" s="88" t="s">
        <v>5</v>
      </c>
      <c r="B6" s="90" t="s">
        <v>42</v>
      </c>
      <c r="C6" s="96"/>
      <c r="D6" s="75"/>
      <c r="E6" s="77">
        <f>E25+E28+E9</f>
        <v>2358000</v>
      </c>
      <c r="F6" s="85">
        <f>F25+F28+F9</f>
        <v>2358000</v>
      </c>
      <c r="G6" s="85">
        <f>G25+G28+G9</f>
        <v>2358000</v>
      </c>
    </row>
    <row r="7" spans="1:8" ht="15.75" hidden="1" thickBot="1">
      <c r="A7" s="89"/>
      <c r="B7" s="91"/>
      <c r="C7" s="93"/>
      <c r="D7" s="76"/>
      <c r="E7" s="78"/>
      <c r="F7" s="85"/>
      <c r="G7" s="85"/>
    </row>
    <row r="8" spans="1:8" ht="19.5" thickBot="1">
      <c r="A8" s="47" t="s">
        <v>6</v>
      </c>
      <c r="B8" s="15"/>
      <c r="C8" s="5" t="s">
        <v>30</v>
      </c>
      <c r="D8" s="5"/>
      <c r="E8" s="55">
        <f>E9</f>
        <v>10000</v>
      </c>
      <c r="F8" s="66">
        <f>F9</f>
        <v>10000</v>
      </c>
      <c r="G8" s="66">
        <f>G9</f>
        <v>10000</v>
      </c>
    </row>
    <row r="9" spans="1:8" ht="19.5" thickBot="1">
      <c r="A9" s="1" t="s">
        <v>13</v>
      </c>
      <c r="B9" s="15" t="s">
        <v>45</v>
      </c>
      <c r="C9" s="5"/>
      <c r="D9" s="48"/>
      <c r="E9" s="55">
        <f>E12</f>
        <v>10000</v>
      </c>
      <c r="F9" s="66">
        <f>F12</f>
        <v>10000</v>
      </c>
      <c r="G9" s="66">
        <f>G12</f>
        <v>10000</v>
      </c>
    </row>
    <row r="10" spans="1:8" ht="19.5" thickBot="1">
      <c r="A10" s="8" t="s">
        <v>6</v>
      </c>
      <c r="B10" s="14" t="s">
        <v>45</v>
      </c>
      <c r="C10" s="2" t="s">
        <v>30</v>
      </c>
      <c r="D10" s="10"/>
      <c r="E10" s="56">
        <f>E9</f>
        <v>10000</v>
      </c>
      <c r="F10" s="67">
        <f>F9</f>
        <v>10000</v>
      </c>
      <c r="G10" s="67">
        <f>G9</f>
        <v>10000</v>
      </c>
    </row>
    <row r="11" spans="1:8" ht="24.75" customHeight="1" thickBot="1">
      <c r="A11" s="9" t="s">
        <v>14</v>
      </c>
      <c r="B11" s="14" t="s">
        <v>45</v>
      </c>
      <c r="C11" s="2" t="s">
        <v>32</v>
      </c>
      <c r="D11" s="10"/>
      <c r="E11" s="56">
        <f>E9</f>
        <v>10000</v>
      </c>
      <c r="F11" s="67">
        <f>F9</f>
        <v>10000</v>
      </c>
      <c r="G11" s="67">
        <f>G9</f>
        <v>10000</v>
      </c>
    </row>
    <row r="12" spans="1:8" ht="19.5" thickBot="1">
      <c r="A12" s="9" t="s">
        <v>12</v>
      </c>
      <c r="B12" s="14" t="s">
        <v>45</v>
      </c>
      <c r="C12" s="2" t="s">
        <v>32</v>
      </c>
      <c r="D12" s="2">
        <v>800</v>
      </c>
      <c r="E12" s="56">
        <v>10000</v>
      </c>
      <c r="F12" s="67">
        <v>10000</v>
      </c>
      <c r="G12" s="67">
        <v>10000</v>
      </c>
    </row>
    <row r="13" spans="1:8" s="34" customFormat="1" ht="19.5" thickBot="1">
      <c r="A13" s="53" t="s">
        <v>120</v>
      </c>
      <c r="B13" s="5">
        <v>9900</v>
      </c>
      <c r="C13" s="5"/>
      <c r="D13" s="5"/>
      <c r="E13" s="72">
        <v>0</v>
      </c>
      <c r="F13" s="72">
        <f t="shared" ref="F13:G15" si="0">F14</f>
        <v>60200</v>
      </c>
      <c r="G13" s="72">
        <f t="shared" si="0"/>
        <v>120400</v>
      </c>
    </row>
    <row r="14" spans="1:8" s="34" customFormat="1" ht="19.5" thickBot="1">
      <c r="A14" s="51" t="s">
        <v>6</v>
      </c>
      <c r="B14" s="50">
        <v>9900</v>
      </c>
      <c r="C14" s="50" t="s">
        <v>30</v>
      </c>
      <c r="D14" s="50"/>
      <c r="E14" s="73">
        <v>0</v>
      </c>
      <c r="F14" s="73">
        <f t="shared" si="0"/>
        <v>60200</v>
      </c>
      <c r="G14" s="73">
        <f t="shared" si="0"/>
        <v>120400</v>
      </c>
    </row>
    <row r="15" spans="1:8" s="34" customFormat="1" ht="19.5" thickBot="1">
      <c r="A15" s="51" t="s">
        <v>120</v>
      </c>
      <c r="B15" s="50">
        <v>9900</v>
      </c>
      <c r="C15" s="50" t="s">
        <v>121</v>
      </c>
      <c r="D15" s="50"/>
      <c r="E15" s="73">
        <v>0</v>
      </c>
      <c r="F15" s="73">
        <f t="shared" si="0"/>
        <v>60200</v>
      </c>
      <c r="G15" s="73">
        <f t="shared" si="0"/>
        <v>120400</v>
      </c>
    </row>
    <row r="16" spans="1:8" s="34" customFormat="1" ht="19.5" thickBot="1">
      <c r="A16" s="51" t="s">
        <v>122</v>
      </c>
      <c r="B16" s="50">
        <v>9900</v>
      </c>
      <c r="C16" s="50" t="s">
        <v>121</v>
      </c>
      <c r="D16" s="50">
        <v>900</v>
      </c>
      <c r="E16" s="73">
        <v>0</v>
      </c>
      <c r="F16" s="73">
        <v>60200</v>
      </c>
      <c r="G16" s="73">
        <v>120400</v>
      </c>
    </row>
    <row r="17" spans="1:7" s="34" customFormat="1" ht="19.5" thickBot="1">
      <c r="A17" s="25" t="s">
        <v>65</v>
      </c>
      <c r="B17" s="15" t="s">
        <v>58</v>
      </c>
      <c r="C17" s="50"/>
      <c r="D17" s="50"/>
      <c r="E17" s="55">
        <f>E19</f>
        <v>0</v>
      </c>
      <c r="F17" s="66">
        <f>E21</f>
        <v>0</v>
      </c>
      <c r="G17" s="66">
        <f>G20</f>
        <v>0</v>
      </c>
    </row>
    <row r="18" spans="1:7" s="34" customFormat="1" ht="19.5" thickBot="1">
      <c r="A18" s="51" t="s">
        <v>6</v>
      </c>
      <c r="B18" s="52" t="s">
        <v>58</v>
      </c>
      <c r="C18" s="50" t="s">
        <v>30</v>
      </c>
      <c r="D18" s="50"/>
      <c r="E18" s="56">
        <f>E19</f>
        <v>0</v>
      </c>
      <c r="F18" s="67">
        <f>E21</f>
        <v>0</v>
      </c>
      <c r="G18" s="67">
        <f>G20</f>
        <v>0</v>
      </c>
    </row>
    <row r="19" spans="1:7" s="34" customFormat="1" ht="19.5" thickBot="1">
      <c r="A19" s="46" t="s">
        <v>59</v>
      </c>
      <c r="B19" s="52" t="s">
        <v>54</v>
      </c>
      <c r="C19" s="50" t="s">
        <v>30</v>
      </c>
      <c r="D19" s="50"/>
      <c r="E19" s="56">
        <f>E21</f>
        <v>0</v>
      </c>
      <c r="F19" s="67">
        <f>E21</f>
        <v>0</v>
      </c>
      <c r="G19" s="67">
        <f>G20</f>
        <v>0</v>
      </c>
    </row>
    <row r="20" spans="1:7" s="34" customFormat="1" ht="38.25" thickBot="1">
      <c r="A20" s="42" t="s">
        <v>60</v>
      </c>
      <c r="B20" s="21">
        <v>1001</v>
      </c>
      <c r="C20" s="49" t="s">
        <v>55</v>
      </c>
      <c r="D20" s="4"/>
      <c r="E20" s="57">
        <f>E19</f>
        <v>0</v>
      </c>
      <c r="F20" s="67">
        <f>F21</f>
        <v>0</v>
      </c>
      <c r="G20" s="67">
        <f>E21</f>
        <v>0</v>
      </c>
    </row>
    <row r="21" spans="1:7" s="34" customFormat="1" ht="19.5" thickBot="1">
      <c r="A21" s="42" t="s">
        <v>61</v>
      </c>
      <c r="B21" s="21">
        <v>1001</v>
      </c>
      <c r="C21" s="4" t="s">
        <v>55</v>
      </c>
      <c r="D21" s="4">
        <v>500</v>
      </c>
      <c r="E21" s="57">
        <v>0</v>
      </c>
      <c r="F21" s="67">
        <f>E21</f>
        <v>0</v>
      </c>
      <c r="G21" s="67">
        <f>E21</f>
        <v>0</v>
      </c>
    </row>
    <row r="22" spans="1:7" s="34" customFormat="1" ht="114" customHeight="1" thickBot="1">
      <c r="A22" s="47" t="s">
        <v>108</v>
      </c>
      <c r="B22" s="15"/>
      <c r="C22" s="5" t="s">
        <v>109</v>
      </c>
      <c r="D22" s="5"/>
      <c r="E22" s="55">
        <f t="shared" ref="E22:G23" si="1">E23</f>
        <v>2483690</v>
      </c>
      <c r="F22" s="66">
        <f t="shared" si="1"/>
        <v>2500000</v>
      </c>
      <c r="G22" s="66">
        <f t="shared" si="1"/>
        <v>2502000</v>
      </c>
    </row>
    <row r="23" spans="1:7" s="34" customFormat="1" ht="113.25" thickBot="1">
      <c r="A23" s="44" t="s">
        <v>110</v>
      </c>
      <c r="B23" s="45"/>
      <c r="C23" s="43" t="s">
        <v>111</v>
      </c>
      <c r="D23" s="43"/>
      <c r="E23" s="56">
        <f t="shared" si="1"/>
        <v>2483690</v>
      </c>
      <c r="F23" s="67">
        <f t="shared" si="1"/>
        <v>2500000</v>
      </c>
      <c r="G23" s="67">
        <f t="shared" si="1"/>
        <v>2502000</v>
      </c>
    </row>
    <row r="24" spans="1:7" s="34" customFormat="1" ht="38.25" thickBot="1">
      <c r="A24" s="44" t="s">
        <v>112</v>
      </c>
      <c r="B24" s="45"/>
      <c r="C24" s="43" t="s">
        <v>113</v>
      </c>
      <c r="D24" s="43"/>
      <c r="E24" s="56">
        <f>E25+E28+E34</f>
        <v>2483690</v>
      </c>
      <c r="F24" s="67">
        <f>F25+F28+F34</f>
        <v>2500000</v>
      </c>
      <c r="G24" s="67">
        <f>G25+G28+G34</f>
        <v>2502000</v>
      </c>
    </row>
    <row r="25" spans="1:7" ht="42" customHeight="1" thickBot="1">
      <c r="A25" s="8" t="s">
        <v>7</v>
      </c>
      <c r="B25" s="14" t="s">
        <v>43</v>
      </c>
      <c r="C25" s="5"/>
      <c r="D25" s="2"/>
      <c r="E25" s="56">
        <f t="shared" ref="E25:G26" si="2">E26</f>
        <v>918639</v>
      </c>
      <c r="F25" s="67">
        <f t="shared" si="2"/>
        <v>918639</v>
      </c>
      <c r="G25" s="67">
        <f t="shared" si="2"/>
        <v>918639</v>
      </c>
    </row>
    <row r="26" spans="1:7" ht="19.5" thickBot="1">
      <c r="A26" s="8" t="s">
        <v>8</v>
      </c>
      <c r="B26" s="14" t="s">
        <v>43</v>
      </c>
      <c r="C26" s="43" t="s">
        <v>114</v>
      </c>
      <c r="D26" s="2"/>
      <c r="E26" s="56">
        <f t="shared" si="2"/>
        <v>918639</v>
      </c>
      <c r="F26" s="67">
        <f t="shared" si="2"/>
        <v>918639</v>
      </c>
      <c r="G26" s="67">
        <f t="shared" si="2"/>
        <v>918639</v>
      </c>
    </row>
    <row r="27" spans="1:7" ht="75.75" thickBot="1">
      <c r="A27" s="8" t="s">
        <v>9</v>
      </c>
      <c r="B27" s="14" t="s">
        <v>43</v>
      </c>
      <c r="C27" s="43" t="s">
        <v>114</v>
      </c>
      <c r="D27" s="2">
        <v>100</v>
      </c>
      <c r="E27" s="56">
        <v>918639</v>
      </c>
      <c r="F27" s="67">
        <f>E27</f>
        <v>918639</v>
      </c>
      <c r="G27" s="67">
        <f>E27</f>
        <v>918639</v>
      </c>
    </row>
    <row r="28" spans="1:7" ht="19.5" thickBot="1">
      <c r="A28" s="8" t="s">
        <v>10</v>
      </c>
      <c r="B28" s="14" t="s">
        <v>44</v>
      </c>
      <c r="C28" s="5"/>
      <c r="D28" s="2"/>
      <c r="E28" s="56">
        <f>E29+E30+E31+E33</f>
        <v>1429361</v>
      </c>
      <c r="F28" s="67">
        <f>F29+F30+F31+F33</f>
        <v>1429361</v>
      </c>
      <c r="G28" s="67">
        <f>G29+G30+G31+G33</f>
        <v>1429361</v>
      </c>
    </row>
    <row r="29" spans="1:7" ht="75.75" thickBot="1">
      <c r="A29" s="8" t="s">
        <v>9</v>
      </c>
      <c r="B29" s="14" t="s">
        <v>44</v>
      </c>
      <c r="C29" s="43" t="s">
        <v>115</v>
      </c>
      <c r="D29" s="2">
        <v>100</v>
      </c>
      <c r="E29" s="56">
        <v>921946</v>
      </c>
      <c r="F29" s="67">
        <f>E29</f>
        <v>921946</v>
      </c>
      <c r="G29" s="67">
        <f>E29</f>
        <v>921946</v>
      </c>
    </row>
    <row r="30" spans="1:7" ht="38.25" thickBot="1">
      <c r="A30" s="8" t="s">
        <v>11</v>
      </c>
      <c r="B30" s="14" t="s">
        <v>44</v>
      </c>
      <c r="C30" s="43" t="s">
        <v>115</v>
      </c>
      <c r="D30" s="2">
        <v>200</v>
      </c>
      <c r="E30" s="58">
        <v>504915</v>
      </c>
      <c r="F30" s="68">
        <v>504915</v>
      </c>
      <c r="G30" s="68">
        <v>504915</v>
      </c>
    </row>
    <row r="31" spans="1:7" ht="19.5" thickBot="1">
      <c r="A31" s="8" t="s">
        <v>12</v>
      </c>
      <c r="B31" s="14" t="s">
        <v>44</v>
      </c>
      <c r="C31" s="43" t="s">
        <v>115</v>
      </c>
      <c r="D31" s="2">
        <v>800</v>
      </c>
      <c r="E31" s="56">
        <v>2500</v>
      </c>
      <c r="F31" s="67">
        <v>2500</v>
      </c>
      <c r="G31" s="67">
        <v>2500</v>
      </c>
    </row>
    <row r="32" spans="1:7" ht="0.75" hidden="1" customHeight="1" thickBot="1">
      <c r="A32" s="8" t="s">
        <v>56</v>
      </c>
      <c r="B32" s="14" t="s">
        <v>44</v>
      </c>
      <c r="C32" s="2" t="s">
        <v>31</v>
      </c>
      <c r="D32" s="2"/>
      <c r="E32" s="56">
        <f>E33</f>
        <v>0</v>
      </c>
      <c r="F32" s="67">
        <f>F33</f>
        <v>0</v>
      </c>
      <c r="G32" s="67">
        <f>G33</f>
        <v>0</v>
      </c>
    </row>
    <row r="33" spans="1:7" ht="38.25" hidden="1" thickBot="1">
      <c r="A33" s="8" t="s">
        <v>11</v>
      </c>
      <c r="B33" s="14" t="s">
        <v>44</v>
      </c>
      <c r="C33" s="2" t="s">
        <v>31</v>
      </c>
      <c r="D33" s="2">
        <v>200</v>
      </c>
      <c r="E33" s="56"/>
      <c r="F33" s="67"/>
      <c r="G33" s="67"/>
    </row>
    <row r="34" spans="1:7" ht="19.5" thickBot="1">
      <c r="A34" s="1" t="s">
        <v>15</v>
      </c>
      <c r="B34" s="15" t="s">
        <v>46</v>
      </c>
      <c r="C34" s="5"/>
      <c r="D34" s="5"/>
      <c r="E34" s="55">
        <f>E37+E38</f>
        <v>135690</v>
      </c>
      <c r="F34" s="66">
        <f>F37+F38</f>
        <v>152000</v>
      </c>
      <c r="G34" s="66">
        <f>G37+G38</f>
        <v>154000</v>
      </c>
    </row>
    <row r="35" spans="1:7" ht="38.25" thickBot="1">
      <c r="A35" s="9" t="s">
        <v>16</v>
      </c>
      <c r="B35" s="14" t="s">
        <v>47</v>
      </c>
      <c r="C35" s="2"/>
      <c r="D35" s="2"/>
      <c r="E35" s="56">
        <f>E34</f>
        <v>135690</v>
      </c>
      <c r="F35" s="67">
        <f>F34</f>
        <v>152000</v>
      </c>
      <c r="G35" s="67">
        <f>G34</f>
        <v>154000</v>
      </c>
    </row>
    <row r="36" spans="1:7" ht="57" thickBot="1">
      <c r="A36" s="9" t="s">
        <v>17</v>
      </c>
      <c r="B36" s="14" t="s">
        <v>47</v>
      </c>
      <c r="C36" s="43" t="s">
        <v>116</v>
      </c>
      <c r="D36" s="2"/>
      <c r="E36" s="56">
        <f>E37</f>
        <v>129090</v>
      </c>
      <c r="F36" s="67">
        <f>F37</f>
        <v>144500</v>
      </c>
      <c r="G36" s="67">
        <f>G37</f>
        <v>146500</v>
      </c>
    </row>
    <row r="37" spans="1:7" ht="75.75" thickBot="1">
      <c r="A37" s="9" t="s">
        <v>9</v>
      </c>
      <c r="B37" s="14" t="s">
        <v>47</v>
      </c>
      <c r="C37" s="43" t="s">
        <v>116</v>
      </c>
      <c r="D37" s="2">
        <v>100</v>
      </c>
      <c r="E37" s="56">
        <v>129090</v>
      </c>
      <c r="F37" s="67">
        <v>144500</v>
      </c>
      <c r="G37" s="67">
        <v>146500</v>
      </c>
    </row>
    <row r="38" spans="1:7" ht="38.25" thickBot="1">
      <c r="A38" s="8" t="s">
        <v>11</v>
      </c>
      <c r="B38" s="14" t="s">
        <v>47</v>
      </c>
      <c r="C38" s="43" t="s">
        <v>116</v>
      </c>
      <c r="D38" s="2">
        <v>200</v>
      </c>
      <c r="E38" s="56">
        <v>6600</v>
      </c>
      <c r="F38" s="67">
        <v>7500</v>
      </c>
      <c r="G38" s="67">
        <v>7500</v>
      </c>
    </row>
    <row r="39" spans="1:7" ht="37.5" hidden="1" customHeight="1" thickBot="1">
      <c r="A39" s="28" t="s">
        <v>69</v>
      </c>
      <c r="B39" s="32" t="s">
        <v>71</v>
      </c>
      <c r="C39" s="33"/>
      <c r="D39" s="33"/>
      <c r="E39" s="59">
        <f>E45</f>
        <v>0</v>
      </c>
      <c r="F39" s="66">
        <f>F45</f>
        <v>0</v>
      </c>
      <c r="G39" s="66">
        <f>G45</f>
        <v>0</v>
      </c>
    </row>
    <row r="40" spans="1:7" ht="52.5" hidden="1" customHeight="1" thickBot="1">
      <c r="A40" s="51" t="s">
        <v>124</v>
      </c>
      <c r="B40" s="21" t="s">
        <v>71</v>
      </c>
      <c r="C40" s="4" t="s">
        <v>74</v>
      </c>
      <c r="D40" s="4"/>
      <c r="E40" s="57">
        <f t="shared" ref="E40:G44" si="3">E41</f>
        <v>0</v>
      </c>
      <c r="F40" s="67">
        <f t="shared" si="3"/>
        <v>0</v>
      </c>
      <c r="G40" s="67">
        <f t="shared" si="3"/>
        <v>0</v>
      </c>
    </row>
    <row r="41" spans="1:7" ht="52.5" hidden="1" customHeight="1" thickBot="1">
      <c r="A41" s="8" t="s">
        <v>76</v>
      </c>
      <c r="B41" s="21" t="s">
        <v>71</v>
      </c>
      <c r="C41" s="4" t="s">
        <v>36</v>
      </c>
      <c r="D41" s="4"/>
      <c r="E41" s="57">
        <f t="shared" si="3"/>
        <v>0</v>
      </c>
      <c r="F41" s="67">
        <f t="shared" si="3"/>
        <v>0</v>
      </c>
      <c r="G41" s="67">
        <f t="shared" si="3"/>
        <v>0</v>
      </c>
    </row>
    <row r="42" spans="1:7" ht="52.5" hidden="1" customHeight="1" thickBot="1">
      <c r="A42" s="8" t="s">
        <v>73</v>
      </c>
      <c r="B42" s="21" t="s">
        <v>71</v>
      </c>
      <c r="C42" s="4" t="s">
        <v>75</v>
      </c>
      <c r="D42" s="4"/>
      <c r="E42" s="57">
        <f t="shared" si="3"/>
        <v>0</v>
      </c>
      <c r="F42" s="67">
        <f t="shared" si="3"/>
        <v>0</v>
      </c>
      <c r="G42" s="67">
        <f t="shared" si="3"/>
        <v>0</v>
      </c>
    </row>
    <row r="43" spans="1:7" ht="21.75" hidden="1" customHeight="1" thickBot="1">
      <c r="A43" s="29" t="s">
        <v>70</v>
      </c>
      <c r="B43" s="21" t="s">
        <v>68</v>
      </c>
      <c r="C43" s="4" t="s">
        <v>75</v>
      </c>
      <c r="D43" s="4"/>
      <c r="E43" s="57">
        <f t="shared" si="3"/>
        <v>0</v>
      </c>
      <c r="F43" s="67">
        <f t="shared" si="3"/>
        <v>0</v>
      </c>
      <c r="G43" s="67">
        <f t="shared" si="3"/>
        <v>0</v>
      </c>
    </row>
    <row r="44" spans="1:7" ht="153" hidden="1" customHeight="1" thickBot="1">
      <c r="A44" s="29" t="s">
        <v>57</v>
      </c>
      <c r="B44" s="21" t="s">
        <v>68</v>
      </c>
      <c r="C44" s="4" t="s">
        <v>72</v>
      </c>
      <c r="D44" s="4"/>
      <c r="E44" s="57">
        <f t="shared" si="3"/>
        <v>0</v>
      </c>
      <c r="F44" s="67">
        <f t="shared" si="3"/>
        <v>0</v>
      </c>
      <c r="G44" s="67">
        <f t="shared" si="3"/>
        <v>0</v>
      </c>
    </row>
    <row r="45" spans="1:7" ht="38.25" hidden="1" thickBot="1">
      <c r="A45" s="30" t="s">
        <v>11</v>
      </c>
      <c r="B45" s="31" t="s">
        <v>68</v>
      </c>
      <c r="C45" s="4" t="s">
        <v>72</v>
      </c>
      <c r="D45" s="4">
        <v>200</v>
      </c>
      <c r="E45" s="60"/>
      <c r="F45" s="69"/>
      <c r="G45" s="69"/>
    </row>
    <row r="46" spans="1:7" ht="19.5" thickBot="1">
      <c r="A46" s="7" t="s">
        <v>18</v>
      </c>
      <c r="B46" s="15" t="s">
        <v>48</v>
      </c>
      <c r="C46" s="5"/>
      <c r="D46" s="2"/>
      <c r="E46" s="55">
        <f>E47+E64</f>
        <v>260000</v>
      </c>
      <c r="F46" s="66">
        <f>F47+F64</f>
        <v>0</v>
      </c>
      <c r="G46" s="66">
        <f>G47+G64</f>
        <v>0</v>
      </c>
    </row>
    <row r="47" spans="1:7" ht="18.75">
      <c r="A47" s="11" t="s">
        <v>19</v>
      </c>
      <c r="B47" s="79" t="s">
        <v>49</v>
      </c>
      <c r="C47" s="75"/>
      <c r="D47" s="75"/>
      <c r="E47" s="81">
        <f>E49</f>
        <v>160000</v>
      </c>
      <c r="F47" s="86">
        <f>F49</f>
        <v>0</v>
      </c>
      <c r="G47" s="86">
        <f>G49</f>
        <v>0</v>
      </c>
    </row>
    <row r="48" spans="1:7" ht="19.5" thickBot="1">
      <c r="A48" s="8" t="s">
        <v>20</v>
      </c>
      <c r="B48" s="80"/>
      <c r="C48" s="76"/>
      <c r="D48" s="76"/>
      <c r="E48" s="82"/>
      <c r="F48" s="86"/>
      <c r="G48" s="86"/>
    </row>
    <row r="49" spans="1:7" ht="116.25" customHeight="1" thickBot="1">
      <c r="A49" s="51" t="s">
        <v>125</v>
      </c>
      <c r="B49" s="14" t="s">
        <v>49</v>
      </c>
      <c r="C49" s="2" t="s">
        <v>33</v>
      </c>
      <c r="D49" s="2"/>
      <c r="E49" s="56">
        <f>E52+E54+E55</f>
        <v>160000</v>
      </c>
      <c r="F49" s="67">
        <f>F52+F54+F55</f>
        <v>0</v>
      </c>
      <c r="G49" s="67">
        <f>G52+G54+G55</f>
        <v>0</v>
      </c>
    </row>
    <row r="50" spans="1:7" ht="74.25" customHeight="1" thickBot="1">
      <c r="A50" s="8" t="s">
        <v>21</v>
      </c>
      <c r="B50" s="14" t="s">
        <v>49</v>
      </c>
      <c r="C50" s="2" t="s">
        <v>34</v>
      </c>
      <c r="D50" s="2"/>
      <c r="E50" s="56">
        <f>E51+E53+E55</f>
        <v>160000</v>
      </c>
      <c r="F50" s="67">
        <f>F51+F53+F55</f>
        <v>0</v>
      </c>
      <c r="G50" s="67">
        <f>G51+G53+G55</f>
        <v>0</v>
      </c>
    </row>
    <row r="51" spans="1:7" ht="72" customHeight="1" thickBot="1">
      <c r="A51" s="8" t="s">
        <v>22</v>
      </c>
      <c r="B51" s="14" t="s">
        <v>49</v>
      </c>
      <c r="C51" s="2" t="s">
        <v>35</v>
      </c>
      <c r="D51" s="2"/>
      <c r="E51" s="56">
        <f>E52</f>
        <v>160000</v>
      </c>
      <c r="F51" s="67">
        <f>F52</f>
        <v>0</v>
      </c>
      <c r="G51" s="67">
        <f>G52</f>
        <v>0</v>
      </c>
    </row>
    <row r="52" spans="1:7" ht="38.25" thickBot="1">
      <c r="A52" s="8" t="s">
        <v>11</v>
      </c>
      <c r="B52" s="14" t="s">
        <v>49</v>
      </c>
      <c r="C52" s="2" t="s">
        <v>35</v>
      </c>
      <c r="D52" s="2">
        <v>200</v>
      </c>
      <c r="E52" s="56">
        <v>160000</v>
      </c>
      <c r="F52" s="67">
        <v>0</v>
      </c>
      <c r="G52" s="67">
        <v>0</v>
      </c>
    </row>
    <row r="53" spans="1:7" ht="77.25" hidden="1" customHeight="1" thickBot="1">
      <c r="A53" s="8" t="s">
        <v>22</v>
      </c>
      <c r="B53" s="14" t="s">
        <v>49</v>
      </c>
      <c r="C53" s="2" t="s">
        <v>53</v>
      </c>
      <c r="D53" s="2"/>
      <c r="E53" s="56">
        <f>E54</f>
        <v>0</v>
      </c>
      <c r="F53" s="67">
        <f>F54</f>
        <v>0</v>
      </c>
      <c r="G53" s="67">
        <f>G54</f>
        <v>0</v>
      </c>
    </row>
    <row r="54" spans="1:7" ht="38.25" hidden="1" thickBot="1">
      <c r="A54" s="23" t="s">
        <v>11</v>
      </c>
      <c r="B54" s="14" t="s">
        <v>49</v>
      </c>
      <c r="C54" s="2" t="s">
        <v>53</v>
      </c>
      <c r="D54" s="2">
        <v>200</v>
      </c>
      <c r="E54" s="56"/>
      <c r="F54" s="67"/>
      <c r="G54" s="67"/>
    </row>
    <row r="55" spans="1:7" ht="38.25" hidden="1" thickBot="1">
      <c r="A55" s="23" t="s">
        <v>79</v>
      </c>
      <c r="B55" s="14" t="s">
        <v>49</v>
      </c>
      <c r="C55" s="38" t="s">
        <v>83</v>
      </c>
      <c r="D55" s="2"/>
      <c r="E55" s="56">
        <f>E59+E61+E63+E57</f>
        <v>0</v>
      </c>
      <c r="F55" s="67">
        <f>F59+F61+F63+F57</f>
        <v>0</v>
      </c>
      <c r="G55" s="67">
        <f>G59+G61+G63+G57</f>
        <v>0</v>
      </c>
    </row>
    <row r="56" spans="1:7" ht="33" hidden="1" customHeight="1" thickBot="1">
      <c r="A56" s="23" t="s">
        <v>80</v>
      </c>
      <c r="B56" s="14" t="s">
        <v>49</v>
      </c>
      <c r="C56" s="38" t="s">
        <v>84</v>
      </c>
      <c r="D56" s="2"/>
      <c r="E56" s="56">
        <f>E57</f>
        <v>0</v>
      </c>
      <c r="F56" s="67">
        <f>F57</f>
        <v>0</v>
      </c>
      <c r="G56" s="67">
        <f>G57</f>
        <v>0</v>
      </c>
    </row>
    <row r="57" spans="1:7" ht="38.25" hidden="1" thickBot="1">
      <c r="A57" s="23" t="s">
        <v>11</v>
      </c>
      <c r="B57" s="14" t="s">
        <v>49</v>
      </c>
      <c r="C57" s="38" t="s">
        <v>84</v>
      </c>
      <c r="D57" s="2">
        <v>200</v>
      </c>
      <c r="E57" s="56"/>
      <c r="F57" s="67"/>
      <c r="G57" s="67"/>
    </row>
    <row r="58" spans="1:7" ht="66.75" hidden="1" customHeight="1" thickBot="1">
      <c r="A58" s="23" t="s">
        <v>64</v>
      </c>
      <c r="B58" s="14" t="s">
        <v>49</v>
      </c>
      <c r="C58" s="38" t="s">
        <v>85</v>
      </c>
      <c r="D58" s="2"/>
      <c r="E58" s="56">
        <f>E59</f>
        <v>0</v>
      </c>
      <c r="F58" s="67">
        <f>F59</f>
        <v>0</v>
      </c>
      <c r="G58" s="67">
        <f>G59</f>
        <v>0</v>
      </c>
    </row>
    <row r="59" spans="1:7" ht="38.25" hidden="1" thickBot="1">
      <c r="A59" s="23" t="s">
        <v>11</v>
      </c>
      <c r="B59" s="14" t="s">
        <v>49</v>
      </c>
      <c r="C59" s="38" t="s">
        <v>85</v>
      </c>
      <c r="D59" s="2">
        <v>200</v>
      </c>
      <c r="E59" s="56"/>
      <c r="F59" s="67"/>
      <c r="G59" s="67"/>
    </row>
    <row r="60" spans="1:7" ht="78" hidden="1" customHeight="1" thickBot="1">
      <c r="A60" s="23" t="s">
        <v>77</v>
      </c>
      <c r="B60" s="14" t="s">
        <v>49</v>
      </c>
      <c r="C60" s="38" t="s">
        <v>86</v>
      </c>
      <c r="D60" s="2"/>
      <c r="E60" s="56">
        <f>E61</f>
        <v>0</v>
      </c>
      <c r="F60" s="67">
        <f>F61</f>
        <v>0</v>
      </c>
      <c r="G60" s="67">
        <f>G61</f>
        <v>0</v>
      </c>
    </row>
    <row r="61" spans="1:7" ht="38.25" hidden="1" thickBot="1">
      <c r="A61" s="23" t="s">
        <v>11</v>
      </c>
      <c r="B61" s="14" t="s">
        <v>49</v>
      </c>
      <c r="C61" s="38" t="s">
        <v>86</v>
      </c>
      <c r="D61" s="2">
        <v>200</v>
      </c>
      <c r="E61" s="56"/>
      <c r="F61" s="67"/>
      <c r="G61" s="67"/>
    </row>
    <row r="62" spans="1:7" ht="75" hidden="1" customHeight="1" thickBot="1">
      <c r="A62" s="23" t="s">
        <v>78</v>
      </c>
      <c r="B62" s="14" t="s">
        <v>49</v>
      </c>
      <c r="C62" s="38" t="s">
        <v>87</v>
      </c>
      <c r="D62" s="2"/>
      <c r="E62" s="56">
        <f>E63</f>
        <v>0</v>
      </c>
      <c r="F62" s="67">
        <f>F63</f>
        <v>0</v>
      </c>
      <c r="G62" s="67">
        <f>G63</f>
        <v>0</v>
      </c>
    </row>
    <row r="63" spans="1:7" ht="38.25" hidden="1" thickBot="1">
      <c r="A63" s="23" t="s">
        <v>11</v>
      </c>
      <c r="B63" s="14" t="s">
        <v>49</v>
      </c>
      <c r="C63" s="38" t="s">
        <v>87</v>
      </c>
      <c r="D63" s="2">
        <v>200</v>
      </c>
      <c r="E63" s="56"/>
      <c r="F63" s="67"/>
      <c r="G63" s="67"/>
    </row>
    <row r="64" spans="1:7" s="34" customFormat="1" ht="75.75" thickBot="1">
      <c r="A64" s="44" t="s">
        <v>100</v>
      </c>
      <c r="B64" s="45" t="s">
        <v>101</v>
      </c>
      <c r="C64" s="43"/>
      <c r="D64" s="43"/>
      <c r="E64" s="56">
        <f t="shared" ref="E64:G66" si="4">E65</f>
        <v>100000</v>
      </c>
      <c r="F64" s="67">
        <f t="shared" si="4"/>
        <v>0</v>
      </c>
      <c r="G64" s="67">
        <f t="shared" si="4"/>
        <v>0</v>
      </c>
    </row>
    <row r="65" spans="1:7" s="34" customFormat="1" ht="38.25" thickBot="1">
      <c r="A65" s="44" t="s">
        <v>102</v>
      </c>
      <c r="B65" s="45" t="s">
        <v>101</v>
      </c>
      <c r="C65" s="43" t="s">
        <v>103</v>
      </c>
      <c r="D65" s="43"/>
      <c r="E65" s="56">
        <f t="shared" si="4"/>
        <v>100000</v>
      </c>
      <c r="F65" s="67">
        <f t="shared" si="4"/>
        <v>0</v>
      </c>
      <c r="G65" s="67">
        <f t="shared" si="4"/>
        <v>0</v>
      </c>
    </row>
    <row r="66" spans="1:7" s="34" customFormat="1" ht="19.5" thickBot="1">
      <c r="A66" s="44" t="s">
        <v>104</v>
      </c>
      <c r="B66" s="45" t="s">
        <v>101</v>
      </c>
      <c r="C66" s="43" t="s">
        <v>105</v>
      </c>
      <c r="D66" s="43"/>
      <c r="E66" s="56">
        <f t="shared" si="4"/>
        <v>100000</v>
      </c>
      <c r="F66" s="67">
        <f t="shared" si="4"/>
        <v>0</v>
      </c>
      <c r="G66" s="67">
        <f t="shared" si="4"/>
        <v>0</v>
      </c>
    </row>
    <row r="67" spans="1:7" s="34" customFormat="1" ht="38.25" thickBot="1">
      <c r="A67" s="46" t="s">
        <v>11</v>
      </c>
      <c r="B67" s="45" t="s">
        <v>101</v>
      </c>
      <c r="C67" s="43" t="s">
        <v>105</v>
      </c>
      <c r="D67" s="43">
        <v>200</v>
      </c>
      <c r="E67" s="56">
        <v>100000</v>
      </c>
      <c r="F67" s="67">
        <v>0</v>
      </c>
      <c r="G67" s="67">
        <v>0</v>
      </c>
    </row>
    <row r="68" spans="1:7">
      <c r="A68" s="88" t="s">
        <v>23</v>
      </c>
      <c r="B68" s="90" t="s">
        <v>50</v>
      </c>
      <c r="C68" s="92"/>
      <c r="D68" s="75"/>
      <c r="E68" s="94">
        <f>E70</f>
        <v>1338848.03</v>
      </c>
      <c r="F68" s="87">
        <f>F70</f>
        <v>50000</v>
      </c>
      <c r="G68" s="87">
        <f>G70</f>
        <v>50000</v>
      </c>
    </row>
    <row r="69" spans="1:7" ht="7.5" customHeight="1" thickBot="1">
      <c r="A69" s="89"/>
      <c r="B69" s="91"/>
      <c r="C69" s="93"/>
      <c r="D69" s="76"/>
      <c r="E69" s="95"/>
      <c r="F69" s="87"/>
      <c r="G69" s="87"/>
    </row>
    <row r="70" spans="1:7" ht="111" customHeight="1" thickBot="1">
      <c r="A70" s="51" t="s">
        <v>124</v>
      </c>
      <c r="B70" s="14" t="s">
        <v>50</v>
      </c>
      <c r="C70" s="2" t="s">
        <v>36</v>
      </c>
      <c r="D70" s="2"/>
      <c r="E70" s="61">
        <f>E71</f>
        <v>1338848.03</v>
      </c>
      <c r="F70" s="70">
        <f>F71</f>
        <v>50000</v>
      </c>
      <c r="G70" s="70">
        <f>G71</f>
        <v>50000</v>
      </c>
    </row>
    <row r="71" spans="1:7" ht="57" thickBot="1">
      <c r="A71" s="36" t="s">
        <v>89</v>
      </c>
      <c r="B71" s="14" t="s">
        <v>50</v>
      </c>
      <c r="C71" s="2" t="s">
        <v>36</v>
      </c>
      <c r="D71" s="2"/>
      <c r="E71" s="61">
        <f>E72+E76+E80+E94</f>
        <v>1338848.03</v>
      </c>
      <c r="F71" s="70">
        <f>F72+F76+F80+F94</f>
        <v>50000</v>
      </c>
      <c r="G71" s="70">
        <f>G72+G76+G80+G94</f>
        <v>50000</v>
      </c>
    </row>
    <row r="72" spans="1:7" s="34" customFormat="1" ht="19.5" thickBot="1">
      <c r="A72" s="36" t="s">
        <v>90</v>
      </c>
      <c r="B72" s="40" t="s">
        <v>91</v>
      </c>
      <c r="C72" s="38" t="s">
        <v>92</v>
      </c>
      <c r="D72" s="38"/>
      <c r="E72" s="56">
        <f>E74</f>
        <v>0</v>
      </c>
      <c r="F72" s="67">
        <f>F74</f>
        <v>0</v>
      </c>
      <c r="G72" s="67">
        <f>G74</f>
        <v>0</v>
      </c>
    </row>
    <row r="73" spans="1:7" s="34" customFormat="1" ht="57" thickBot="1">
      <c r="A73" s="36" t="s">
        <v>95</v>
      </c>
      <c r="B73" s="40" t="s">
        <v>91</v>
      </c>
      <c r="C73" s="38" t="s">
        <v>92</v>
      </c>
      <c r="D73" s="38"/>
      <c r="E73" s="56">
        <f t="shared" ref="E73:G74" si="5">E74</f>
        <v>0</v>
      </c>
      <c r="F73" s="67">
        <f t="shared" si="5"/>
        <v>0</v>
      </c>
      <c r="G73" s="67">
        <f t="shared" si="5"/>
        <v>0</v>
      </c>
    </row>
    <row r="74" spans="1:7" s="34" customFormat="1" ht="75.75" thickBot="1">
      <c r="A74" s="36" t="s">
        <v>93</v>
      </c>
      <c r="B74" s="40" t="s">
        <v>91</v>
      </c>
      <c r="C74" s="38" t="s">
        <v>94</v>
      </c>
      <c r="D74" s="38"/>
      <c r="E74" s="56">
        <f t="shared" si="5"/>
        <v>0</v>
      </c>
      <c r="F74" s="67">
        <f t="shared" si="5"/>
        <v>0</v>
      </c>
      <c r="G74" s="67">
        <f t="shared" si="5"/>
        <v>0</v>
      </c>
    </row>
    <row r="75" spans="1:7" s="34" customFormat="1" ht="19.5" thickBot="1">
      <c r="A75" s="36" t="s">
        <v>12</v>
      </c>
      <c r="B75" s="40" t="s">
        <v>91</v>
      </c>
      <c r="C75" s="38" t="s">
        <v>94</v>
      </c>
      <c r="D75" s="38">
        <v>200</v>
      </c>
      <c r="E75" s="56">
        <v>0</v>
      </c>
      <c r="F75" s="67">
        <f>E75</f>
        <v>0</v>
      </c>
      <c r="G75" s="67">
        <f>E75</f>
        <v>0</v>
      </c>
    </row>
    <row r="76" spans="1:7" ht="24.75" customHeight="1" thickBot="1">
      <c r="A76" s="8" t="s">
        <v>24</v>
      </c>
      <c r="B76" s="14" t="s">
        <v>51</v>
      </c>
      <c r="C76" s="2" t="s">
        <v>36</v>
      </c>
      <c r="D76" s="2"/>
      <c r="E76" s="56">
        <f>E79</f>
        <v>50000</v>
      </c>
      <c r="F76" s="67">
        <f>F79</f>
        <v>0</v>
      </c>
      <c r="G76" s="67">
        <f>G79</f>
        <v>0</v>
      </c>
    </row>
    <row r="77" spans="1:7" ht="61.5" customHeight="1" thickBot="1">
      <c r="A77" s="8" t="s">
        <v>25</v>
      </c>
      <c r="B77" s="14" t="s">
        <v>51</v>
      </c>
      <c r="C77" s="2" t="s">
        <v>62</v>
      </c>
      <c r="D77" s="2"/>
      <c r="E77" s="56">
        <f>E79</f>
        <v>50000</v>
      </c>
      <c r="F77" s="67">
        <f>F79</f>
        <v>0</v>
      </c>
      <c r="G77" s="67">
        <f>G79</f>
        <v>0</v>
      </c>
    </row>
    <row r="78" spans="1:7" ht="38.25" thickBot="1">
      <c r="A78" s="8" t="s">
        <v>26</v>
      </c>
      <c r="B78" s="14" t="s">
        <v>51</v>
      </c>
      <c r="C78" s="2" t="s">
        <v>37</v>
      </c>
      <c r="D78" s="2"/>
      <c r="E78" s="56">
        <f>E79</f>
        <v>50000</v>
      </c>
      <c r="F78" s="67">
        <f>F79</f>
        <v>0</v>
      </c>
      <c r="G78" s="67">
        <f>G79</f>
        <v>0</v>
      </c>
    </row>
    <row r="79" spans="1:7" ht="38.25" thickBot="1">
      <c r="A79" s="8" t="s">
        <v>11</v>
      </c>
      <c r="B79" s="14" t="s">
        <v>51</v>
      </c>
      <c r="C79" s="2" t="s">
        <v>37</v>
      </c>
      <c r="D79" s="2">
        <v>200</v>
      </c>
      <c r="E79" s="56">
        <v>50000</v>
      </c>
      <c r="F79" s="67">
        <v>0</v>
      </c>
      <c r="G79" s="67">
        <v>0</v>
      </c>
    </row>
    <row r="80" spans="1:7" ht="19.5" thickBot="1">
      <c r="A80" s="8" t="s">
        <v>27</v>
      </c>
      <c r="B80" s="14" t="s">
        <v>52</v>
      </c>
      <c r="C80" s="2"/>
      <c r="D80" s="2"/>
      <c r="E80" s="61">
        <f>E83+E81</f>
        <v>1288848.03</v>
      </c>
      <c r="F80" s="70">
        <f>F83+F81</f>
        <v>50000</v>
      </c>
      <c r="G80" s="70">
        <f>G83+G81</f>
        <v>50000</v>
      </c>
    </row>
    <row r="81" spans="1:7" s="34" customFormat="1" ht="113.25" thickBot="1">
      <c r="A81" s="51" t="s">
        <v>117</v>
      </c>
      <c r="B81" s="52" t="s">
        <v>52</v>
      </c>
      <c r="C81" s="50" t="s">
        <v>118</v>
      </c>
      <c r="D81" s="50"/>
      <c r="E81" s="56">
        <f>E82</f>
        <v>0</v>
      </c>
      <c r="F81" s="67">
        <f>F82</f>
        <v>0</v>
      </c>
      <c r="G81" s="67">
        <f>G82</f>
        <v>0</v>
      </c>
    </row>
    <row r="82" spans="1:7" s="34" customFormat="1" ht="19.5" thickBot="1">
      <c r="A82" s="51" t="s">
        <v>119</v>
      </c>
      <c r="B82" s="52" t="s">
        <v>52</v>
      </c>
      <c r="C82" s="50" t="s">
        <v>118</v>
      </c>
      <c r="D82" s="50">
        <v>200</v>
      </c>
      <c r="E82" s="56">
        <v>0</v>
      </c>
      <c r="F82" s="67">
        <v>0</v>
      </c>
      <c r="G82" s="67">
        <v>0</v>
      </c>
    </row>
    <row r="83" spans="1:7" ht="57" thickBot="1">
      <c r="A83" s="8" t="s">
        <v>28</v>
      </c>
      <c r="B83" s="14" t="s">
        <v>52</v>
      </c>
      <c r="C83" s="2" t="s">
        <v>38</v>
      </c>
      <c r="D83" s="2"/>
      <c r="E83" s="61">
        <f>E84+E90</f>
        <v>1288848.03</v>
      </c>
      <c r="F83" s="70">
        <f>F84+F90</f>
        <v>50000</v>
      </c>
      <c r="G83" s="70">
        <f>G84+G90</f>
        <v>50000</v>
      </c>
    </row>
    <row r="84" spans="1:7" ht="38.25" thickBot="1">
      <c r="A84" s="8" t="s">
        <v>29</v>
      </c>
      <c r="B84" s="14" t="s">
        <v>52</v>
      </c>
      <c r="C84" s="2" t="s">
        <v>39</v>
      </c>
      <c r="D84" s="2"/>
      <c r="E84" s="61">
        <f>E85+E87</f>
        <v>788848.03</v>
      </c>
      <c r="F84" s="70">
        <f>F85+F87</f>
        <v>50000</v>
      </c>
      <c r="G84" s="70">
        <f>G85+G87</f>
        <v>50000</v>
      </c>
    </row>
    <row r="85" spans="1:7" ht="38.25" thickBot="1">
      <c r="A85" s="8" t="s">
        <v>11</v>
      </c>
      <c r="B85" s="14" t="s">
        <v>52</v>
      </c>
      <c r="C85" s="2" t="s">
        <v>39</v>
      </c>
      <c r="D85" s="2">
        <v>200</v>
      </c>
      <c r="E85" s="62">
        <v>50000</v>
      </c>
      <c r="F85" s="71">
        <f>E85</f>
        <v>50000</v>
      </c>
      <c r="G85" s="71">
        <f>E85</f>
        <v>50000</v>
      </c>
    </row>
    <row r="86" spans="1:7" ht="30" hidden="1" customHeight="1" thickBot="1">
      <c r="A86" s="8" t="s">
        <v>67</v>
      </c>
      <c r="B86" s="14" t="s">
        <v>52</v>
      </c>
      <c r="C86" s="2" t="s">
        <v>66</v>
      </c>
      <c r="D86" s="2"/>
      <c r="E86" s="56">
        <f>E87</f>
        <v>738848.03</v>
      </c>
      <c r="F86" s="67">
        <f>F87</f>
        <v>0</v>
      </c>
      <c r="G86" s="67">
        <f>G87</f>
        <v>0</v>
      </c>
    </row>
    <row r="87" spans="1:7" ht="24" customHeight="1" thickBot="1">
      <c r="A87" s="36" t="s">
        <v>12</v>
      </c>
      <c r="B87" s="37" t="s">
        <v>52</v>
      </c>
      <c r="C87" s="35" t="s">
        <v>39</v>
      </c>
      <c r="D87" s="35">
        <v>800</v>
      </c>
      <c r="E87" s="56">
        <v>738848.03</v>
      </c>
      <c r="F87" s="67">
        <v>0</v>
      </c>
      <c r="G87" s="67">
        <v>0</v>
      </c>
    </row>
    <row r="88" spans="1:7" ht="0.75" hidden="1" customHeight="1" thickBot="1">
      <c r="A88" s="23" t="s">
        <v>56</v>
      </c>
      <c r="B88" s="14" t="s">
        <v>52</v>
      </c>
      <c r="C88" s="2" t="s">
        <v>40</v>
      </c>
      <c r="D88" s="2"/>
      <c r="E88" s="56">
        <f>E89</f>
        <v>0</v>
      </c>
      <c r="F88" s="67">
        <f>F89</f>
        <v>0</v>
      </c>
      <c r="G88" s="67">
        <f>G89</f>
        <v>0</v>
      </c>
    </row>
    <row r="89" spans="1:7" ht="38.25" hidden="1" thickBot="1">
      <c r="A89" s="23" t="s">
        <v>11</v>
      </c>
      <c r="B89" s="14" t="s">
        <v>52</v>
      </c>
      <c r="C89" s="2" t="s">
        <v>40</v>
      </c>
      <c r="D89" s="2">
        <v>200</v>
      </c>
      <c r="E89" s="56"/>
      <c r="F89" s="67"/>
      <c r="G89" s="67"/>
    </row>
    <row r="90" spans="1:7" ht="84" customHeight="1" thickBot="1">
      <c r="A90" s="8" t="s">
        <v>22</v>
      </c>
      <c r="B90" s="40" t="s">
        <v>88</v>
      </c>
      <c r="C90" s="2" t="s">
        <v>41</v>
      </c>
      <c r="D90" s="2"/>
      <c r="E90" s="56">
        <f>E92</f>
        <v>500000</v>
      </c>
      <c r="F90" s="67">
        <f>F92</f>
        <v>0</v>
      </c>
      <c r="G90" s="67">
        <f>G92</f>
        <v>0</v>
      </c>
    </row>
    <row r="91" spans="1:7" ht="38.25" hidden="1" thickBot="1">
      <c r="A91" s="23" t="s">
        <v>63</v>
      </c>
      <c r="B91" s="14" t="s">
        <v>52</v>
      </c>
      <c r="C91" s="2" t="s">
        <v>41</v>
      </c>
      <c r="D91" s="2"/>
      <c r="E91" s="56">
        <f>E92</f>
        <v>500000</v>
      </c>
      <c r="F91" s="67">
        <f>F92</f>
        <v>0</v>
      </c>
      <c r="G91" s="67">
        <f>G92</f>
        <v>0</v>
      </c>
    </row>
    <row r="92" spans="1:7" ht="37.5" customHeight="1" thickBot="1">
      <c r="A92" s="8" t="s">
        <v>11</v>
      </c>
      <c r="B92" s="40" t="s">
        <v>88</v>
      </c>
      <c r="C92" s="2" t="s">
        <v>41</v>
      </c>
      <c r="D92" s="2">
        <v>200</v>
      </c>
      <c r="E92" s="58">
        <v>500000</v>
      </c>
      <c r="F92" s="68">
        <v>0</v>
      </c>
      <c r="G92" s="68">
        <v>0</v>
      </c>
    </row>
    <row r="93" spans="1:7" s="34" customFormat="1" ht="38.25" hidden="1" thickBot="1">
      <c r="A93" s="46" t="s">
        <v>106</v>
      </c>
      <c r="B93" s="45" t="s">
        <v>52</v>
      </c>
      <c r="C93" s="43" t="s">
        <v>107</v>
      </c>
      <c r="D93" s="43"/>
      <c r="E93" s="61">
        <f>E94</f>
        <v>0</v>
      </c>
      <c r="F93" s="70">
        <f>F94</f>
        <v>0</v>
      </c>
      <c r="G93" s="70">
        <f>G94</f>
        <v>0</v>
      </c>
    </row>
    <row r="94" spans="1:7" s="34" customFormat="1" ht="35.25" hidden="1" customHeight="1" thickBot="1">
      <c r="A94" s="46" t="s">
        <v>11</v>
      </c>
      <c r="B94" s="45" t="s">
        <v>52</v>
      </c>
      <c r="C94" s="43" t="s">
        <v>107</v>
      </c>
      <c r="D94" s="43">
        <v>200</v>
      </c>
      <c r="E94" s="61">
        <v>0</v>
      </c>
      <c r="F94" s="70">
        <v>0</v>
      </c>
      <c r="G94" s="70">
        <v>0</v>
      </c>
    </row>
    <row r="95" spans="1:7" s="34" customFormat="1" ht="2.25" hidden="1" customHeight="1" thickBot="1">
      <c r="A95" s="42" t="s">
        <v>81</v>
      </c>
      <c r="B95" s="40" t="s">
        <v>52</v>
      </c>
      <c r="C95" s="39" t="s">
        <v>82</v>
      </c>
      <c r="D95" s="39"/>
      <c r="E95" s="63">
        <f>E96</f>
        <v>0</v>
      </c>
      <c r="F95" s="67">
        <f>F96</f>
        <v>0</v>
      </c>
      <c r="G95" s="67">
        <f>G96</f>
        <v>0</v>
      </c>
    </row>
    <row r="96" spans="1:7" s="34" customFormat="1" ht="38.25" hidden="1" thickBot="1">
      <c r="A96" s="41" t="s">
        <v>11</v>
      </c>
      <c r="B96" s="40" t="s">
        <v>52</v>
      </c>
      <c r="C96" s="38" t="s">
        <v>82</v>
      </c>
      <c r="D96" s="38">
        <v>200</v>
      </c>
      <c r="E96" s="56"/>
      <c r="F96" s="67"/>
      <c r="G96" s="67"/>
    </row>
    <row r="97" spans="1:7" ht="57" thickBot="1">
      <c r="A97" s="25" t="s">
        <v>96</v>
      </c>
      <c r="B97" s="15" t="s">
        <v>97</v>
      </c>
      <c r="C97" s="2"/>
      <c r="D97" s="2"/>
      <c r="E97" s="55">
        <f>E99</f>
        <v>0</v>
      </c>
      <c r="F97" s="66">
        <f>F99</f>
        <v>0</v>
      </c>
      <c r="G97" s="66">
        <f>G99</f>
        <v>0</v>
      </c>
    </row>
    <row r="98" spans="1:7" ht="19.5" thickBot="1">
      <c r="A98" s="36" t="s">
        <v>98</v>
      </c>
      <c r="B98" s="40" t="s">
        <v>99</v>
      </c>
      <c r="C98" s="2"/>
      <c r="D98" s="2"/>
      <c r="E98" s="56">
        <f>E99</f>
        <v>0</v>
      </c>
      <c r="F98" s="67">
        <f>F99</f>
        <v>0</v>
      </c>
      <c r="G98" s="67">
        <f>G99</f>
        <v>0</v>
      </c>
    </row>
    <row r="99" spans="1:7" ht="19.5" thickBot="1">
      <c r="A99" s="41" t="s">
        <v>6</v>
      </c>
      <c r="B99" s="40" t="s">
        <v>97</v>
      </c>
      <c r="C99" s="38" t="s">
        <v>30</v>
      </c>
      <c r="D99" s="2"/>
      <c r="E99" s="56">
        <f>E101</f>
        <v>0</v>
      </c>
      <c r="F99" s="67">
        <f>F101</f>
        <v>0</v>
      </c>
      <c r="G99" s="67">
        <f>G101</f>
        <v>0</v>
      </c>
    </row>
    <row r="100" spans="1:7" ht="38.25" thickBot="1">
      <c r="A100" s="26" t="s">
        <v>60</v>
      </c>
      <c r="B100" s="40" t="s">
        <v>99</v>
      </c>
      <c r="C100" s="38" t="s">
        <v>55</v>
      </c>
      <c r="D100" s="2"/>
      <c r="E100" s="56">
        <f>E101</f>
        <v>0</v>
      </c>
      <c r="F100" s="67">
        <f>F101</f>
        <v>0</v>
      </c>
      <c r="G100" s="67">
        <f>G101</f>
        <v>0</v>
      </c>
    </row>
    <row r="101" spans="1:7" ht="36.75" customHeight="1" thickBot="1">
      <c r="A101" s="36" t="s">
        <v>61</v>
      </c>
      <c r="B101" s="40" t="s">
        <v>99</v>
      </c>
      <c r="C101" s="38" t="s">
        <v>55</v>
      </c>
      <c r="D101" s="2">
        <v>500</v>
      </c>
      <c r="E101" s="56">
        <v>0</v>
      </c>
      <c r="F101" s="67">
        <v>0</v>
      </c>
      <c r="G101" s="67">
        <v>0</v>
      </c>
    </row>
    <row r="102" spans="1:7" ht="19.5" hidden="1" thickBot="1">
      <c r="A102" s="25" t="s">
        <v>65</v>
      </c>
      <c r="B102" s="15" t="s">
        <v>58</v>
      </c>
      <c r="C102" s="2"/>
      <c r="D102" s="2"/>
      <c r="E102" s="18">
        <f>E104</f>
        <v>0</v>
      </c>
    </row>
    <row r="103" spans="1:7" ht="19.5" hidden="1" thickBot="1">
      <c r="A103" s="8" t="s">
        <v>6</v>
      </c>
      <c r="B103" s="14" t="s">
        <v>58</v>
      </c>
      <c r="C103" s="2" t="s">
        <v>30</v>
      </c>
      <c r="D103" s="2"/>
      <c r="E103" s="19">
        <f>E104</f>
        <v>0</v>
      </c>
    </row>
    <row r="104" spans="1:7" ht="19.5" hidden="1" thickBot="1">
      <c r="A104" s="23" t="s">
        <v>59</v>
      </c>
      <c r="B104" s="14" t="s">
        <v>54</v>
      </c>
      <c r="C104" s="2" t="s">
        <v>30</v>
      </c>
      <c r="D104" s="2"/>
      <c r="E104" s="19">
        <f>E106</f>
        <v>0</v>
      </c>
    </row>
    <row r="105" spans="1:7" ht="38.25" hidden="1" thickBot="1">
      <c r="A105" s="24" t="s">
        <v>60</v>
      </c>
      <c r="B105" s="21">
        <v>1001</v>
      </c>
      <c r="C105" s="20" t="s">
        <v>55</v>
      </c>
      <c r="D105" s="4"/>
      <c r="E105" s="22">
        <f>E104</f>
        <v>0</v>
      </c>
    </row>
    <row r="106" spans="1:7" ht="19.5" hidden="1" thickBot="1">
      <c r="A106" s="24" t="s">
        <v>61</v>
      </c>
      <c r="B106" s="21">
        <v>1001</v>
      </c>
      <c r="C106" s="4" t="s">
        <v>55</v>
      </c>
      <c r="D106" s="4">
        <v>500</v>
      </c>
      <c r="E106" s="22"/>
    </row>
    <row r="107" spans="1:7">
      <c r="A107" s="27"/>
    </row>
  </sheetData>
  <mergeCells count="22">
    <mergeCell ref="A1:G1"/>
    <mergeCell ref="A2:G2"/>
    <mergeCell ref="F6:F7"/>
    <mergeCell ref="F47:F48"/>
    <mergeCell ref="F68:F69"/>
    <mergeCell ref="G6:G7"/>
    <mergeCell ref="G47:G48"/>
    <mergeCell ref="G68:G69"/>
    <mergeCell ref="A68:A69"/>
    <mergeCell ref="B68:B69"/>
    <mergeCell ref="C68:C69"/>
    <mergeCell ref="D68:D69"/>
    <mergeCell ref="E68:E69"/>
    <mergeCell ref="A6:A7"/>
    <mergeCell ref="B6:B7"/>
    <mergeCell ref="C6:C7"/>
    <mergeCell ref="D6:D7"/>
    <mergeCell ref="E6:E7"/>
    <mergeCell ref="B47:B48"/>
    <mergeCell ref="C47:C48"/>
    <mergeCell ref="D47:D48"/>
    <mergeCell ref="E47:E48"/>
  </mergeCells>
  <pageMargins left="1.3779527559055118" right="0.23622047244094491" top="0.55000000000000004" bottom="0.23622047244094491" header="0.31496062992125984" footer="0.23622047244094491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прил.3</vt:lpstr>
      <vt:lpstr>'Расходы прил.3'!Область_печати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2024-03-07T11:04:44Z</dcterms:modified>
</cp:coreProperties>
</file>